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5fac5f2ef3dcd242/Escritorio/ESCANEADO AGOSTO 2025/"/>
    </mc:Choice>
  </mc:AlternateContent>
  <xr:revisionPtr revIDLastSave="0" documentId="8_{82C75CB0-6A66-41E0-B426-4C53934B5F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6" i="1" l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T76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U60" i="1" s="1"/>
  <c r="T59" i="1"/>
  <c r="U59" i="1" s="1"/>
  <c r="T58" i="1"/>
  <c r="T57" i="1"/>
  <c r="T56" i="1"/>
  <c r="T55" i="1"/>
  <c r="T54" i="1"/>
  <c r="U54" i="1" s="1"/>
  <c r="T53" i="1"/>
  <c r="T52" i="1"/>
  <c r="U52" i="1" s="1"/>
  <c r="T51" i="1"/>
  <c r="U51" i="1" s="1"/>
  <c r="T50" i="1"/>
  <c r="U50" i="1" s="1"/>
  <c r="T49" i="1"/>
  <c r="U49" i="1" s="1"/>
  <c r="T48" i="1"/>
  <c r="U48" i="1" s="1"/>
  <c r="U47" i="1"/>
  <c r="U46" i="1"/>
  <c r="U45" i="1"/>
  <c r="U44" i="1"/>
  <c r="U37" i="1"/>
  <c r="U36" i="1"/>
  <c r="U35" i="1"/>
  <c r="U34" i="1"/>
  <c r="U32" i="1"/>
  <c r="U31" i="1"/>
  <c r="U30" i="1"/>
  <c r="U29" i="1"/>
  <c r="U28" i="1"/>
  <c r="U27" i="1"/>
  <c r="U26" i="1"/>
  <c r="U25" i="1"/>
  <c r="U24" i="1"/>
  <c r="U58" i="1"/>
  <c r="U57" i="1"/>
  <c r="U56" i="1"/>
  <c r="U55" i="1"/>
  <c r="U53" i="1"/>
  <c r="U43" i="1"/>
  <c r="U42" i="1"/>
  <c r="U41" i="1"/>
  <c r="U40" i="1"/>
  <c r="U39" i="1"/>
  <c r="U38" i="1"/>
  <c r="U33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</calcChain>
</file>

<file path=xl/sharedStrings.xml><?xml version="1.0" encoding="utf-8"?>
<sst xmlns="http://schemas.openxmlformats.org/spreadsheetml/2006/main" count="1406" uniqueCount="389">
  <si>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</si>
  <si>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</si>
  <si>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</si>
  <si>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</si>
  <si>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</si>
  <si>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</si>
  <si>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</si>
  <si>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</si>
  <si>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</si>
  <si>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</si>
  <si>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</si>
  <si>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</si>
  <si>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</si>
  <si>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</si>
  <si>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</si>
  <si>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</si>
  <si>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</si>
  <si>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</si>
  <si>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</si>
  <si>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</si>
  <si>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</si>
  <si>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</si>
  <si>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</si>
  <si>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</si>
  <si>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</si>
  <si>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</si>
  <si>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</si>
  <si>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</si>
  <si>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</si>
  <si>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</si>
  <si>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</si>
  <si>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</si>
  <si>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</si>
  <si>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</si>
  <si>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</si>
  <si>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</si>
  <si>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</si>
  <si>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</si>
  <si>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</si>
  <si>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</si>
  <si>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</si>
  <si>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</si>
  <si>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</si>
  <si>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</si>
  <si>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</si>
  <si>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</si>
  <si>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</si>
  <si>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</si>
  <si>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</si>
  <si>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</si>
  <si>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</si>
  <si>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</si>
  <si>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</si>
  <si>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</si>
  <si>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</si>
  <si>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</si>
  <si>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</si>
  <si>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</si>
  <si>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</si>
  <si>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</si>
  <si>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</si>
  <si>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</si>
  <si>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</si>
  <si>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</si>
  <si>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</si>
  <si>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</si>
  <si>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</si>
  <si>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</si>
  <si>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</si>
  <si>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</si>
  <si>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</si>
  <si>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</si>
  <si>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</si>
  <si>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</si>
  <si>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</si>
  <si>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</si>
  <si>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</si>
  <si>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</si>
  <si>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</si>
  <si>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</si>
  <si>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</si>
  <si>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</si>
  <si>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</si>
  <si>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</si>
  <si>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</si>
  <si>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</si>
  <si>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</si>
  <si>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</si>
  <si>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</si>
  <si>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</si>
  <si>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</si>
  <si>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</si>
  <si>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</si>
  <si>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</si>
  <si>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</si>
  <si>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</si>
  <si>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</si>
  <si>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CIERRE DE CALLE</t>
  </si>
  <si>
    <t>REGLAMENTO DE TRANSITO HOMOLOGADO</t>
  </si>
  <si>
    <t xml:space="preserve">INFRAESTRUCTURA Y DESARROLLO URBANO </t>
  </si>
  <si>
    <t>NO DATO</t>
  </si>
  <si>
    <t>ARTICULO 106</t>
  </si>
  <si>
    <t>DIRECCION DE INGENIERIA VIAL</t>
  </si>
  <si>
    <t>En la celda de Razon Social en el cual se otorga el acto Juridico a persona fisica por tal motivo se escribe no dato, en las celdas de Hipervinculo el documento donde se dosglose el gasto a precio del año, hipervinculo al informe sobre el monto total erogado que en su caso corresponda e hipervinculo al contrato plurianual modificado en su caso no se genera informaciono al respecto</t>
  </si>
  <si>
    <t>HERNANDEZ</t>
  </si>
  <si>
    <t>RODRIGUEZ</t>
  </si>
  <si>
    <t>En la celda de Nombre,primer apellido y segundo apellido se escribe no dato ya que se otorgo el acto juridico a Razon Social, en las celdas de hipervinculo al documento donde se desglose el pasto a precios del año, hipervinculo al informe sobre el monto total erogado que en su caso corresponda e hipervinculo al contrato plurianual modificado en su caso no se genera informacion al respecto</t>
  </si>
  <si>
    <t>MARTINEZ</t>
  </si>
  <si>
    <t>CARGA Y DESCARGA</t>
  </si>
  <si>
    <t>ARTICULO 41</t>
  </si>
  <si>
    <t>GARCIA</t>
  </si>
  <si>
    <t>ESTACIONAMIENTO EXCLUSIVO RESIDENCIAL</t>
  </si>
  <si>
    <t>SECRETARÍA DE INFRAESTRUCTURA Y DESARROLLO URBANO</t>
  </si>
  <si>
    <t>ARTÍCULO 58</t>
  </si>
  <si>
    <t>DIRECCIÓN DE INGENIERÍA VIAL</t>
  </si>
  <si>
    <t>En la celda de Razon Social en el cual se otorga el acto Juridico a persona fisica por tal motivo se escribe no dato, en las celdas de Hipervinculo el documento donde se dosglose el gasto a precio del año, hipervinculo al informe sobre el monto total erog</t>
  </si>
  <si>
    <t xml:space="preserve">TORRES </t>
  </si>
  <si>
    <t>RYDER CAPITAL S. DE R.L. DE C.V.</t>
  </si>
  <si>
    <t>ARTICULO 58</t>
  </si>
  <si>
    <t>MATA</t>
  </si>
  <si>
    <t>|</t>
  </si>
  <si>
    <t>DIRECCIÓN DE INGENIERIA VIAL</t>
  </si>
  <si>
    <t xml:space="preserve">FRANCISCO </t>
  </si>
  <si>
    <t>PUENTE</t>
  </si>
  <si>
    <t xml:space="preserve"> </t>
  </si>
  <si>
    <t>https://nuevatransparencia.guadalupe.gob.mx/cms/documentosTransparenciaLinks/349/109/anexo_996_CARGA%20Y%20DESCARGA%2050-25%20JUNIO%202025.pdf</t>
  </si>
  <si>
    <t>138-25</t>
  </si>
  <si>
    <t>ADRIANA IRENE</t>
  </si>
  <si>
    <t>GUEL</t>
  </si>
  <si>
    <t>140-25</t>
  </si>
  <si>
    <t>COMPAÑÍA MEXICANA DE GAS S.A.P.I. DE C.V.</t>
  </si>
  <si>
    <t>31/06/2025</t>
  </si>
  <si>
    <t>141-25</t>
  </si>
  <si>
    <t>143-25</t>
  </si>
  <si>
    <t>LILIA ARACELY</t>
  </si>
  <si>
    <t xml:space="preserve">BUSTOS </t>
  </si>
  <si>
    <t>DE LUNA</t>
  </si>
  <si>
    <t>144-25</t>
  </si>
  <si>
    <t>LUCIO</t>
  </si>
  <si>
    <t>CARLOS</t>
  </si>
  <si>
    <t>ALBERTO</t>
  </si>
  <si>
    <t xml:space="preserve">LILIA ARACELY </t>
  </si>
  <si>
    <t>BUSTOS</t>
  </si>
  <si>
    <t>CARLOS ALBERTO</t>
  </si>
  <si>
    <t xml:space="preserve">BRISEIDA </t>
  </si>
  <si>
    <t xml:space="preserve">RUIZ </t>
  </si>
  <si>
    <t>DEGOLLADO</t>
  </si>
  <si>
    <t>146-25</t>
  </si>
  <si>
    <t>RUIZ</t>
  </si>
  <si>
    <t>147-25</t>
  </si>
  <si>
    <t>148-25</t>
  </si>
  <si>
    <t>GARZA</t>
  </si>
  <si>
    <t>149-25</t>
  </si>
  <si>
    <t>CASIMIRO</t>
  </si>
  <si>
    <t>ANASTACIO</t>
  </si>
  <si>
    <t>DOLORES</t>
  </si>
  <si>
    <t xml:space="preserve"> ANASTACIO</t>
  </si>
  <si>
    <t>JOSE OBISPO</t>
  </si>
  <si>
    <t>QUIROZ</t>
  </si>
  <si>
    <t>150-25</t>
  </si>
  <si>
    <t>151-25</t>
  </si>
  <si>
    <t>SILVIA DAYANA</t>
  </si>
  <si>
    <t>FRIAS</t>
  </si>
  <si>
    <t>DE LOS REYES</t>
  </si>
  <si>
    <t>152-25</t>
  </si>
  <si>
    <t>MA. DE LOS ANGELES</t>
  </si>
  <si>
    <t>ALVAREZ</t>
  </si>
  <si>
    <t>MENDOZA</t>
  </si>
  <si>
    <t>153-25</t>
  </si>
  <si>
    <t>DAFNE YAMILETH</t>
  </si>
  <si>
    <t>BARRON</t>
  </si>
  <si>
    <t>LUNA</t>
  </si>
  <si>
    <t>154-25</t>
  </si>
  <si>
    <t xml:space="preserve">DAFNE YAMILETH </t>
  </si>
  <si>
    <t>155-25</t>
  </si>
  <si>
    <t>156-25</t>
  </si>
  <si>
    <t xml:space="preserve">JOSE VIDAL </t>
  </si>
  <si>
    <t>CARDENAS</t>
  </si>
  <si>
    <t>CORTEZ</t>
  </si>
  <si>
    <t>JOSE VIDAL</t>
  </si>
  <si>
    <t xml:space="preserve">CARDENAS </t>
  </si>
  <si>
    <t>158-25</t>
  </si>
  <si>
    <t>ELVIRA</t>
  </si>
  <si>
    <t>MENDEZ</t>
  </si>
  <si>
    <t>RIOS</t>
  </si>
  <si>
    <t xml:space="preserve"> NO DATO</t>
  </si>
  <si>
    <t>159-25</t>
  </si>
  <si>
    <t>MARIA JUSTINA</t>
  </si>
  <si>
    <t>RAMIREZ</t>
  </si>
  <si>
    <t>160-25</t>
  </si>
  <si>
    <t>MONUMENTOS PUBLICITARIOS S DE R.L. DE C.V.</t>
  </si>
  <si>
    <t>MONUMENOS PUBLICITARIOS S. DE R.L. DE C.V.</t>
  </si>
  <si>
    <t>161-25</t>
  </si>
  <si>
    <t>MARIBEL</t>
  </si>
  <si>
    <t>CRUZ</t>
  </si>
  <si>
    <t xml:space="preserve">MARIBEL </t>
  </si>
  <si>
    <t>162-25</t>
  </si>
  <si>
    <t xml:space="preserve">ALAN ISRAEL </t>
  </si>
  <si>
    <t>ALDACO</t>
  </si>
  <si>
    <t>ALAN ISRAEL</t>
  </si>
  <si>
    <t>BALERIA MONSERRAT</t>
  </si>
  <si>
    <t xml:space="preserve">TOVAR </t>
  </si>
  <si>
    <t>OVAR</t>
  </si>
  <si>
    <t>164-25</t>
  </si>
  <si>
    <t>JOSE FIDENCIO</t>
  </si>
  <si>
    <t>ESQUIVEL</t>
  </si>
  <si>
    <t>165-25</t>
  </si>
  <si>
    <t>INMOBILIARIA VIDUSA S.A. DE C.V.</t>
  </si>
  <si>
    <t>166-25</t>
  </si>
  <si>
    <t>LETICIA</t>
  </si>
  <si>
    <t>GUERRA</t>
  </si>
  <si>
    <t>TORRES</t>
  </si>
  <si>
    <t xml:space="preserve">LETICIA </t>
  </si>
  <si>
    <t xml:space="preserve">MARIA BERTHA </t>
  </si>
  <si>
    <t>167-25</t>
  </si>
  <si>
    <t>MARIA BERTHA</t>
  </si>
  <si>
    <t>168-25</t>
  </si>
  <si>
    <t>169-25</t>
  </si>
  <si>
    <t>COOPEL S.A. DE C.V.</t>
  </si>
  <si>
    <t>170-25</t>
  </si>
  <si>
    <t>71-25</t>
  </si>
  <si>
    <t>ALMEX REFACCIONES S.A. DE C.V.</t>
  </si>
  <si>
    <t>72-25</t>
  </si>
  <si>
    <t>REFACCIONES TREVIÑO S.A. DE C.V.</t>
  </si>
  <si>
    <t>REFACCIONARIA TREVIÑO S.A. DE C.V.</t>
  </si>
  <si>
    <t>73-25</t>
  </si>
  <si>
    <t>CORRUGADOS Y TREFILADOS S.A. DE C.V.</t>
  </si>
  <si>
    <t>74-25</t>
  </si>
  <si>
    <t>VICTOR FERNANDO</t>
  </si>
  <si>
    <t xml:space="preserve">LAZCANO </t>
  </si>
  <si>
    <t xml:space="preserve">VICTOR FERNANDO </t>
  </si>
  <si>
    <t>LAZCANO</t>
  </si>
  <si>
    <t>75-25</t>
  </si>
  <si>
    <t>ROCKMIX S.A. DE C.V.</t>
  </si>
  <si>
    <t>76-25</t>
  </si>
  <si>
    <t>DESARROLLO LITOGRAFICO S.A. DE C.V.</t>
  </si>
  <si>
    <t>78-25</t>
  </si>
  <si>
    <t>TRANSPORTES DOSG S.A. DE C.V.</t>
  </si>
  <si>
    <t>79-25</t>
  </si>
  <si>
    <t>DOSG RENTALS S.A. DE C.V.</t>
  </si>
  <si>
    <t>81-25</t>
  </si>
  <si>
    <t>ARRENDADORA INTERNACIONAL AZTECA S.A. DE C.V.</t>
  </si>
  <si>
    <t>112-25</t>
  </si>
  <si>
    <t>127-25</t>
  </si>
  <si>
    <t>145-25</t>
  </si>
  <si>
    <t>137-25</t>
  </si>
  <si>
    <t>139-25</t>
  </si>
  <si>
    <t>80-25</t>
  </si>
  <si>
    <t>103-25</t>
  </si>
  <si>
    <t>142-25</t>
  </si>
  <si>
    <t>26-25</t>
  </si>
  <si>
    <t>ALEJANDRO JOEL</t>
  </si>
  <si>
    <t>CALDERÓN</t>
  </si>
  <si>
    <t>VIZCARA</t>
  </si>
  <si>
    <t>BEBIDAS MUNDIALESS. DE R.L. DE C.V.</t>
  </si>
  <si>
    <t>MARÍA MAGDALENA</t>
  </si>
  <si>
    <t>MATAMOROS</t>
  </si>
  <si>
    <t>CORTES</t>
  </si>
  <si>
    <t>PEDRO ÁNGEL</t>
  </si>
  <si>
    <t>SERNA</t>
  </si>
  <si>
    <t>MARTÍNEZ</t>
  </si>
  <si>
    <t>MARGARITA</t>
  </si>
  <si>
    <t>GARCÍA</t>
  </si>
  <si>
    <t>NIETO</t>
  </si>
  <si>
    <t>ROLANDO NOÉ</t>
  </si>
  <si>
    <t>CHARLES</t>
  </si>
  <si>
    <t>MEDRANO</t>
  </si>
  <si>
    <t>EVA</t>
  </si>
  <si>
    <t>JUÁREZ</t>
  </si>
  <si>
    <t>ESTEBAN</t>
  </si>
  <si>
    <t>LÓPEZ</t>
  </si>
  <si>
    <t>RODRÍGUEZ</t>
  </si>
  <si>
    <t>LAURA MARÍA</t>
  </si>
  <si>
    <t>GONZÁLEZ</t>
  </si>
  <si>
    <t>RANGEL</t>
  </si>
  <si>
    <t>NORMA ALICIA</t>
  </si>
  <si>
    <t>VÁZQUEZ</t>
  </si>
  <si>
    <t>BALDAZO</t>
  </si>
  <si>
    <t>DINORAH ELIZABETH</t>
  </si>
  <si>
    <t>DE LA FUENTE</t>
  </si>
  <si>
    <t>GUAJARDO</t>
  </si>
  <si>
    <t>JOSÉ LUIS</t>
  </si>
  <si>
    <t>AGUILAR</t>
  </si>
  <si>
    <t>GILBERTA</t>
  </si>
  <si>
    <t>LEIJA</t>
  </si>
  <si>
    <t>EVELIA MARGARITA</t>
  </si>
  <si>
    <t>LOZANO</t>
  </si>
  <si>
    <t>MARÍA CLAUDIA</t>
  </si>
  <si>
    <t>GALLEGOS</t>
  </si>
  <si>
    <t>RIVERA</t>
  </si>
  <si>
    <t>GUILLERMO DANIEL</t>
  </si>
  <si>
    <t>ZAMORA</t>
  </si>
  <si>
    <t>SAUCEDO</t>
  </si>
  <si>
    <t>BLANCA ELENA</t>
  </si>
  <si>
    <t>SÁNCHEZ</t>
  </si>
  <si>
    <t>AMAURI</t>
  </si>
  <si>
    <t>HERNÁNDEZ</t>
  </si>
  <si>
    <t>ANDRADE</t>
  </si>
  <si>
    <t>JUAN ENRIQUE</t>
  </si>
  <si>
    <t>VENEGAS</t>
  </si>
  <si>
    <t>NIÑO</t>
  </si>
  <si>
    <t>ISAAC</t>
  </si>
  <si>
    <t>FLORES</t>
  </si>
  <si>
    <t>ISLEÑO</t>
  </si>
  <si>
    <t>DANIEL</t>
  </si>
  <si>
    <t>PÉREZ</t>
  </si>
  <si>
    <t>RAMIRO</t>
  </si>
  <si>
    <t>RAMÍREZ</t>
  </si>
  <si>
    <t>ROMERO</t>
  </si>
  <si>
    <t>MÉNDEZ</t>
  </si>
  <si>
    <t>CAJA</t>
  </si>
  <si>
    <t>BLANCA NELLY</t>
  </si>
  <si>
    <t>CAVAZOS</t>
  </si>
  <si>
    <t>OVIEDO</t>
  </si>
  <si>
    <t>MIRIAM</t>
  </si>
  <si>
    <t>BARRAGÁN</t>
  </si>
  <si>
    <t>SALVADOR</t>
  </si>
  <si>
    <t>ESTRADA</t>
  </si>
  <si>
    <t>MERLE YURIDIA</t>
  </si>
  <si>
    <t>PERALTA</t>
  </si>
  <si>
    <t>ANTONIO</t>
  </si>
  <si>
    <t>https://nuevatransparencia.guadalupe.gob.mx/cms/documentosTransparenciaLinks/349/109/anexo_2313_CIERRE%20DE%20CALLE%20138_25%20AGOSTO%202025.pdf</t>
  </si>
  <si>
    <t>https://nuevatransparencia.guadalupe.gob.mx/cms/documentosTransparenciaLinks/349/109/anexo_2314_CIERRE%20DE%20CALLE%20140_25%20%20%20AGOSTO%202025.pdf</t>
  </si>
  <si>
    <t>https://nuevatransparencia.guadalupe.gob.mx/cms/documentosTransparenciaLinks/349/109/anexo_2315_CIERRE%20DE%20CALLE%20141_25%20%20%20AGOSTO%202025.pdf</t>
  </si>
  <si>
    <t>https://nuevatransparencia.guadalupe.gob.mx/cms/documentosTransparenciaLinks/349/109/anexo_2316_CIERRE%20DE%20CALLE%20143_25%20AGOSTO%202025.pdf</t>
  </si>
  <si>
    <t>https://nuevatransparencia.guadalupe.gob.mx/cms/documentosTransparenciaLinks/349/109/anexo_2317_CIERRE%20DE%20CALLE%20144_25%20AGOSTO%202025.pdf</t>
  </si>
  <si>
    <t>https://nuevatransparencia.guadalupe.gob.mx/cms/documentosTransparenciaLinks/349/109/anexo_2318_CIERRE%20DE%20CALLE%20146_25%20AGOSTO%202025.pdf</t>
  </si>
  <si>
    <t>https://nuevatransparencia.guadalupe.gob.mx/cms/documentosTransparenciaLinks/349/109/anexo_2319_CIERRE%20DE%20CALLE%20147_25%20AGOSTO%202025.pdf</t>
  </si>
  <si>
    <t>https://nuevatransparencia.guadalupe.gob.mx/cms/documentosTransparenciaLinks/349/109/anexo_2320_CIERRE%20DE%20CALLE%20148_25%20AGOSTO%202025.pdf</t>
  </si>
  <si>
    <t>https://nuevatransparencia.guadalupe.gob.mx/cms/documentosTransparenciaLinks/349/109/anexo_2321_CIERRE%20DE%20CALLE%20149_25%20AGOSTO%202025.pdf</t>
  </si>
  <si>
    <t>https://nuevatransparencia.guadalupe.gob.mx/cms/documentosTransparenciaLinks/349/109/anexo_2322_CIERRE%20DE%20CALLE%20150_25%20AGOSTO%202025.pdf</t>
  </si>
  <si>
    <t>https://nuevatransparencia.guadalupe.gob.mx/cms/documentosTransparenciaLinks/349/109/anexo_2323_CIERRE%20DE%20CALLE%20151_25%20AGOSTO%202025.pdf</t>
  </si>
  <si>
    <t>https://nuevatransparencia.guadalupe.gob.mx/cms/documentosTransparenciaLinks/349/109/anexo_2324_CIERRE%20DE%20CALLE%20152_25%20AGOSTO%202025.pdf</t>
  </si>
  <si>
    <t>https://nuevatransparencia.guadalupe.gob.mx/cms/documentosTransparenciaLinks/349/109/anexo_2325_CIERRE%20DE%20CALLE%20153_25%20AGOSTO%202025.pdf</t>
  </si>
  <si>
    <t>https://nuevatransparencia.guadalupe.gob.mx/cms/documentosTransparenciaLinks/349/109/anexo_2326_CIERRE%20DE%20CALLE%20154_25%20AGOSTO%202025.pdf</t>
  </si>
  <si>
    <t>https://nuevatransparencia.guadalupe.gob.mx/cms/documentosTransparenciaLinks/349/109/anexo_2327_CIERRE%20DE%20CALLE%20155_25%20AGOSTO%202025.pdf</t>
  </si>
  <si>
    <t>https://nuevatransparencia.guadalupe.gob.mx/cms/documentosTransparenciaLinks/349/109/anexo_2328_CIERRE%20DE%20CALLE%20156_25%20AGOSTO%202025.pdf</t>
  </si>
  <si>
    <t>https://nuevatransparencia.guadalupe.gob.mx/cms/documentosTransparenciaLinks/349/109/anexo_2329_CIERRE%20DE%20CALLE%20158_25%20AGOSTO%202025.pdf</t>
  </si>
  <si>
    <t>https://nuevatransparencia.guadalupe.gob.mx/cms/documentosTransparenciaLinks/349/109/anexo_2330_CIERRE%20DE%20CALLE%20159_25%20AGOSTO%202025.pdf</t>
  </si>
  <si>
    <t>https://nuevatransparencia.guadalupe.gob.mx/cms/documentosTransparenciaLinks/349/109/anexo_2331_CIERRE%20DE%20CALLE%20160_25%20AGOSTO%202025.pdf</t>
  </si>
  <si>
    <t>https://nuevatransparencia.guadalupe.gob.mx/cms/documentosTransparenciaLinks/349/109/anexo_2332_CIERRE%20DE%20CALLE%20161_25%20AGOSTO%202025.pdf</t>
  </si>
  <si>
    <t>https://nuevatransparencia.guadalupe.gob.mx/cms/documentosTransparenciaLinks/349/109/anexo_2333_CIERRE%20DE%20CALLE%20162_25%20AGOSTO%202025.pdf</t>
  </si>
  <si>
    <t>https://nuevatransparencia.guadalupe.gob.mx/cms/documentosTransparenciaLinks/349/109/anexo_2334_CIERRE%20DE%20CALLE%20162_25%20AGOSTO%202025_.pdf</t>
  </si>
  <si>
    <t>https://nuevatransparencia.guadalupe.gob.mx/cms/documentosTransparenciaLinks/349/109/anexo_2335_CIERRE%20DE%20CALLE%20164_25%20AGOSTO%202025.pdf</t>
  </si>
  <si>
    <t>https://nuevatransparencia.guadalupe.gob.mx/cms/documentosTransparenciaLinks/349/109/anexo_2336_CIERRE%20DE%20CALLE%20165_25%20AGOSTO%202025.pdf</t>
  </si>
  <si>
    <t>https://nuevatransparencia.guadalupe.gob.mx/cms/documentosTransparenciaLinks/349/109/anexo_2337_CIERRE%20DE%20CALLE%20166_25%20AGOSTO%202025.pdf</t>
  </si>
  <si>
    <t>https://nuevatransparencia.guadalupe.gob.mx/cms/documentosTransparenciaLinks/349/109/anexo_2338_CIERRE%20DE%20CALLE%20167_25%20AGOSTO%202025.pdf</t>
  </si>
  <si>
    <t>https://nuevatransparencia.guadalupe.gob.mx/cms/documentosTransparenciaLinks/349/109/anexo_2339_CIERRE%20DE%20CALLE%20168_25%20AGOSTO%202025.pdf</t>
  </si>
  <si>
    <t>https://nuevatransparencia.guadalupe.gob.mx/cms/documentosTransparenciaLinks/349/109/anexo_2340_CIERRE%20DE%20CALLE%20169_25%20AGOSTO%202025.pdf</t>
  </si>
  <si>
    <t>https://nuevatransparencia.guadalupe.gob.mx/cms/documentosTransparenciaLinks/349/109/anexo_2341_CIERRE%20DE%20CALLE%20170_25%20AGOSTO%202025.pdf</t>
  </si>
  <si>
    <t>https://nuevatransparencia.guadalupe.gob.mx/cms/documentosTransparenciaLinks/349/109/anexo_2342_CARGA%20Y%20DESCARGA%2071_25%20AGOSTO%202025.pdf</t>
  </si>
  <si>
    <t>https://nuevatransparencia.guadalupe.gob.mx/cms/documentosTransparenciaLinks/349/109/anexo_2343_CARGA%20Y%20DESCARGA%2072_25%20AGOSTO%202025.pdf</t>
  </si>
  <si>
    <t>https://nuevatransparencia.guadalupe.gob.mx/cms/documentosTransparenciaLinks/349/109/anexo_2344_CARGA%20Y%20DESCARGA%2073_25%20AGOSTO%202025.pdf</t>
  </si>
  <si>
    <t>https://nuevatransparencia.guadalupe.gob.mx/cms/documentosTransparenciaLinks/349/109/anexo_2345_CARGA%20Y%20DESCARGA%2074_25%20AGOSTO%202025.pdf</t>
  </si>
  <si>
    <t>https://nuevatransparencia.guadalupe.gob.mx/cms/documentosTransparenciaLinks/349/109/anexo_2346_CARGA%20Y%20DESCARGA%2075_25%20AGOSTO%202025.pdf</t>
  </si>
  <si>
    <t>https://nuevatransparencia.guadalupe.gob.mx/cms/documentosTransparenciaLinks/349/109/anexo_2347_CARGA%20Y%20DESCARGA%2076_25%20AGOSTO%202025.pdf</t>
  </si>
  <si>
    <t>https://nuevatransparencia.guadalupe.gob.mx/cms/documentosTransparenciaLinks/349/109/anexo_2349_CARGA%20Y%20DESCARGA%2078_25%20AGOSTO%202025.pdf</t>
  </si>
  <si>
    <t>https://nuevatransparencia.guadalupe.gob.mx/cms/documentosTransparenciaLinks/349/109/anexo_2350_CARGA%20Y%20DESCARGA%2079_25%20AGOSTO%202025.pdf</t>
  </si>
  <si>
    <t>https://nuevatransparencia.guadalupe.gob.mx/cms/documentosTransparenciaLinks/349/109/anexo_2351_CARGA%20Y%20DESCARGA%2081_25%20AGOSTO%202025.pdf</t>
  </si>
  <si>
    <t>https://nuevatransparencia.guadalupe.gob.mx/cms/documentosTransparenciaLinks/349/109/anexo_2353_026-25%20EXCLUSIVO%20COMERCIAL%20AGOSTO%202025.pdf</t>
  </si>
  <si>
    <t>https://nuevatransparencia.guadalupe.gob.mx/cms/documentosTransparenciaLinks/349/109/anexo_2381_167-25%20EXCLUSIVO%20RESIDENCIAL%20AGOSTO%202025.pdf</t>
  </si>
  <si>
    <t>https://nuevatransparencia.guadalupe.gob.mx/cms/documentosTransparenciaLinks/349/109/anexo_2362_143-25%20EXCLUSIVO%20RESIDENCIAL%20AGOSTO%202025.pdf</t>
  </si>
  <si>
    <t>https://nuevatransparencia.guadalupe.gob.mx/cms/documentosTransparenciaLinks/349/109/anexo_2382_169-25%20EXCLUSIVO%20RESIDENCIAL%20AGOSTO%202025.pdf</t>
  </si>
  <si>
    <t>https://nuevatransparencia.guadalupe.gob.mx/cms/documentosTransparenciaLinks/349/109/anexo_2376_159-25%20EXCLUSIVO%20RESIDENCIAL%20AGOSTO%202025.pdf</t>
  </si>
  <si>
    <t>https://nuevatransparencia.guadalupe.gob.mx/cms/documentosTransparenciaLinks/349/109/anexo_2375_158-25%20EXCLUSIVO%20RESIDENCIAL%20AGOSTO%202025.pdf</t>
  </si>
  <si>
    <t>https://nuevatransparencia.guadalupe.gob.mx/cms/documentosTransparenciaLinks/349/109/anexo_2369_151-25%20EXCLUSIVO%20RESIDENCIAL%20AGOSTO%202025.pdf</t>
  </si>
  <si>
    <t>https://nuevatransparencia.guadalupe.gob.mx/cms/documentosTransparenciaLinks/349/109/anexo_2380_165-25%20EXCLUSIVO%20RESIDENCIAL%20AGOSTO%202025.pdf</t>
  </si>
  <si>
    <t>https://nuevatransparencia.guadalupe.gob.mx/cms/documentosTransparenciaLinks/349/109/anexo_2379_164-25%20EXCLUSIVO%20RESIDENCIAL%20AGOSTO%202025.pdf</t>
  </si>
  <si>
    <t>https://nuevatransparencia.guadalupe.gob.mx/cms/documentosTransparenciaLinks/349/109/anexo_2372_154-25%20EXCLUSIVO%20RESIDENCIAL%20AGOSTO%202025.pdf</t>
  </si>
  <si>
    <t>https://nuevatransparencia.guadalupe.gob.mx/cms/documentosTransparenciaLinks/349/109/anexo_2378_162-25%20EXCLUSIVO%20RESIDENCIAL%20AGOSTO%202025.pdf</t>
  </si>
  <si>
    <t>https://nuevatransparencia.guadalupe.gob.mx/cms/documentosTransparenciaLinks/349/109/anexo_2377_160-25%20EXCLUSIVO%20RESIDENCIAL%20AGOSTO%202025.pdf</t>
  </si>
  <si>
    <t>https://nuevatransparencia.guadalupe.gob.mx/cms/documentosTransparenciaLinks/349/109/anexo_2356_112-25%20EXCLUSIVO%20RESIDENCIAL%20AGOSTO%202025.pdf</t>
  </si>
  <si>
    <t>https://nuevatransparencia.guadalupe.gob.mx/cms/documentosTransparenciaLinks/349/109/anexo_2374_156-25%20EXCLUSIVO%20RESIDENCIAL%20AGOSTO%202025.pdf</t>
  </si>
  <si>
    <t>https://nuevatransparencia.guadalupe.gob.mx/cms/documentosTransparenciaLinks/349/109/anexo_2357_127-25%20EXCLUSIVO%20RESIDENCIAL%20AGOSTO%202025.pdf</t>
  </si>
  <si>
    <t>https://nuevatransparencia.guadalupe.gob.mx/cms/documentosTransparenciaLinks/349/109/anexo_2366_147-25%20EXCLUSIVO%20RESIDENCIAL%20AGOSTO%202025.pdf</t>
  </si>
  <si>
    <t>https://nuevatransparencia.guadalupe.gob.mx/cms/documentosTransparenciaLinks/349/109/anexo_2364_145-25%20EXCLUSIVO%20RESIDENCIAL%20AGOSTO%202025.pdf</t>
  </si>
  <si>
    <t>https://nuevatransparencia.guadalupe.gob.mx/cms/documentosTransparenciaLinks/349/109/anexo_2358_137-25%20EXCLUSIVO%20RESIDENCIAL%20AGOSTO%202025.pdf</t>
  </si>
  <si>
    <t>https://nuevatransparencia.guadalupe.gob.mx/cms/documentosTransparenciaLinks/349/109/anexo_2371_153-25%20EXCLUSIVO%20RESIDENCIAL%20AGOSTO%202025.pdf</t>
  </si>
  <si>
    <t>https://nuevatransparencia.guadalupe.gob.mx/cms/documentosTransparenciaLinks/349/109/anexo_2373_155-25%20EXCLUSIVO%20RESIDENCIAL%20AGOSTO%202025.pdf</t>
  </si>
  <si>
    <t>https://nuevatransparencia.guadalupe.gob.mx/cms/documentosTransparenciaLinks/349/109/anexo_2365_146-25%20EXCLUSIVO%20RESIDENCIAL%20AGOSTO%202025.pdf</t>
  </si>
  <si>
    <t>https://nuevatransparencia.guadalupe.gob.mx/cms/documentosTransparenciaLinks/349/109/anexo_2360_139-25%20EXCLUSIVO%20RESIDENCIAL%20AGOSTO%202025.pdf</t>
  </si>
  <si>
    <t>https://nuevatransparencia.guadalupe.gob.mx/cms/documentosTransparenciaLinks/349/109/anexo_2370_152-25%20EXCLUSIVO%20RESIDENCIAL%20AGOSTO%202025.pdf</t>
  </si>
  <si>
    <t>https://nuevatransparencia.guadalupe.gob.mx/cms/documentosTransparenciaLinks/349/109/anexo_2359_138-25%20EXCLUSIVO%20RESIDENCIAL%20AGOSTO%202025.pdf</t>
  </si>
  <si>
    <t>https://nuevatransparencia.guadalupe.gob.mx/cms/documentosTransparenciaLinks/349/109/anexo_2363_144-25%20EXCLUSIVO%20RESIDENCIAL%20AGOSTO%202025.pdf</t>
  </si>
  <si>
    <t>https://nuevatransparencia.guadalupe.gob.mx/cms/documentosTransparenciaLinks/349/109/anexo_2367_148-25%20EXCLUSIVO%20RESIDENCIAL%20AGOSTO%202025.pdf</t>
  </si>
  <si>
    <t>https://nuevatransparencia.guadalupe.gob.mx/cms/documentosTransparenciaLinks/349/109/anexo_2354_080-25%20EXCLUSIVO%20RESIDENCIAL%20AGOSTO%202025.pdf</t>
  </si>
  <si>
    <t>https://nuevatransparencia.guadalupe.gob.mx/cms/documentosTransparenciaLinks/349/109/anexo_2355_103-25%20EXCLUSIVO%20COMERCIAL%20AGOSTO%202025.pdf</t>
  </si>
  <si>
    <t>https://nuevatransparencia.guadalupe.gob.mx/cms/documentosTransparenciaLinks/349/109/anexo_2361_142-25%20EXCLUSIVO%20RESIDENCIAL%20AGOSTO%202025.pdf</t>
  </si>
  <si>
    <t>https://nuevatransparencia.guadalupe.gob.mx/cms/documentosTransparenciaLinks/349/109/anexo_2368_149-25%20EXCLUSIVO%20RESIDENCIAL%20AMPLIACION%20AGOSTO%202025.pdf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</si>
</sst>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#,##0.00_ ;[Red]\-#,##0.0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7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8" fontId="0" fillId="0" borderId="0" xfId="0" applyNumberFormat="1"/>
    <xf numFmtId="0" fontId="4" fillId="0" borderId="0" xfId="0" applyFont="1" applyAlignment="1">
      <alignment vertical="center" wrapText="1"/>
    </xf>
    <xf numFmtId="17" fontId="0" fillId="0" borderId="0" xfId="0" applyNumberFormat="1" applyAlignment="1">
      <alignment horizontal="left"/>
    </xf>
    <xf numFmtId="0" fontId="5" fillId="0" borderId="0" xfId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5" fillId="0" borderId="0" xfId="1" applyAlignment="1">
      <alignment wrapText="1"/>
    </xf>
    <xf numFmtId="8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nuevatransparencia.guadalupe.gob.mx/cms/documentosTransparenciaLinks/349/109/anexo_2338_CIERRE%20DE%20CALLE%20167_25%20AGOSTO%202025.pdf" TargetMode="External"/><Relationship Id="rId21" Type="http://schemas.openxmlformats.org/officeDocument/2006/relationships/hyperlink" Target="https://nuevatransparencia.guadalupe.gob.mx/cms/documentosTransparenciaLinks/349/109/anexo_2333_CIERRE%20DE%20CALLE%20162_25%20AGOSTO%202025.pdf" TargetMode="External"/><Relationship Id="rId42" Type="http://schemas.openxmlformats.org/officeDocument/2006/relationships/hyperlink" Target="https://nuevatransparencia.guadalupe.gob.mx/cms/documentosTransparenciaLinks/349/109/anexo_2382_169-25%20EXCLUSIVO%20RESIDENCIAL%20AGOSTO%202025.pdf" TargetMode="External"/><Relationship Id="rId47" Type="http://schemas.openxmlformats.org/officeDocument/2006/relationships/hyperlink" Target="https://nuevatransparencia.guadalupe.gob.mx/cms/documentosTransparenciaLinks/349/109/anexo_2379_164-25%20EXCLUSIVO%20RESIDENCIAL%20AGOSTO%202025.pdf" TargetMode="External"/><Relationship Id="rId63" Type="http://schemas.openxmlformats.org/officeDocument/2006/relationships/hyperlink" Target="https://nuevatransparencia.guadalupe.gob.mx/cms/documentosTransparenciaLinks/349/109/anexo_2363_144-25%20EXCLUSIVO%20RESIDENCIAL%20AGOSTO%202025.pdf" TargetMode="External"/><Relationship Id="rId68" Type="http://schemas.openxmlformats.org/officeDocument/2006/relationships/hyperlink" Target="https://nuevatransparencia.guadalupe.gob.mx/cms/documentosTransparenciaLinks/349/109/anexo_2368_149-25%20EXCLUSIVO%20RESIDENCIAL%20AMPLIACION%20AGOSTO%202025.pdf" TargetMode="External"/><Relationship Id="rId7" Type="http://schemas.openxmlformats.org/officeDocument/2006/relationships/hyperlink" Target="https://nuevatransparencia.guadalupe.gob.mx/cms/documentosTransparenciaLinks/349/109/anexo_2319_CIERRE%20DE%20CALLE%20147_25%20AGOSTO%202025.pdf" TargetMode="External"/><Relationship Id="rId2" Type="http://schemas.openxmlformats.org/officeDocument/2006/relationships/hyperlink" Target="https://nuevatransparencia.guadalupe.gob.mx/cms/documentosTransparenciaLinks/349/109/anexo_2314_CIERRE%20DE%20CALLE%20140_25%20%20%20AGOSTO%202025.pdf" TargetMode="External"/><Relationship Id="rId16" Type="http://schemas.openxmlformats.org/officeDocument/2006/relationships/hyperlink" Target="https://nuevatransparencia.guadalupe.gob.mx/cms/documentosTransparenciaLinks/349/109/anexo_2328_CIERRE%20DE%20CALLE%20156_25%20AGOSTO%202025.pdf" TargetMode="External"/><Relationship Id="rId29" Type="http://schemas.openxmlformats.org/officeDocument/2006/relationships/hyperlink" Target="https://nuevatransparencia.guadalupe.gob.mx/cms/documentosTransparenciaLinks/349/109/anexo_2341_CIERRE%20DE%20CALLE%20170_25%20AGOSTO%202025.pdf" TargetMode="External"/><Relationship Id="rId11" Type="http://schemas.openxmlformats.org/officeDocument/2006/relationships/hyperlink" Target="https://nuevatransparencia.guadalupe.gob.mx/cms/documentosTransparenciaLinks/349/109/anexo_2323_CIERRE%20DE%20CALLE%20151_25%20AGOSTO%202025.pdf" TargetMode="External"/><Relationship Id="rId24" Type="http://schemas.openxmlformats.org/officeDocument/2006/relationships/hyperlink" Target="https://nuevatransparencia.guadalupe.gob.mx/cms/documentosTransparenciaLinks/349/109/anexo_2336_CIERRE%20DE%20CALLE%20165_25%20AGOSTO%202025.pdf" TargetMode="External"/><Relationship Id="rId32" Type="http://schemas.openxmlformats.org/officeDocument/2006/relationships/hyperlink" Target="https://nuevatransparencia.guadalupe.gob.mx/cms/documentosTransparenciaLinks/349/109/anexo_2344_CARGA%20Y%20DESCARGA%2073_25%20AGOSTO%202025.pdf" TargetMode="External"/><Relationship Id="rId37" Type="http://schemas.openxmlformats.org/officeDocument/2006/relationships/hyperlink" Target="https://nuevatransparencia.guadalupe.gob.mx/cms/documentosTransparenciaLinks/349/109/anexo_2350_CARGA%20Y%20DESCARGA%2079_25%20AGOSTO%202025.pdf" TargetMode="External"/><Relationship Id="rId40" Type="http://schemas.openxmlformats.org/officeDocument/2006/relationships/hyperlink" Target="https://nuevatransparencia.guadalupe.gob.mx/cms/documentosTransparenciaLinks/349/109/anexo_2381_167-25%20EXCLUSIVO%20RESIDENCIAL%20AGOSTO%202025.pdf" TargetMode="External"/><Relationship Id="rId45" Type="http://schemas.openxmlformats.org/officeDocument/2006/relationships/hyperlink" Target="https://nuevatransparencia.guadalupe.gob.mx/cms/documentosTransparenciaLinks/349/109/anexo_2369_151-25%20EXCLUSIVO%20RESIDENCIAL%20AGOSTO%202025.pdf" TargetMode="External"/><Relationship Id="rId53" Type="http://schemas.openxmlformats.org/officeDocument/2006/relationships/hyperlink" Target="https://nuevatransparencia.guadalupe.gob.mx/cms/documentosTransparenciaLinks/349/109/anexo_2357_127-25%20EXCLUSIVO%20RESIDENCIAL%20AGOSTO%202025.pdf" TargetMode="External"/><Relationship Id="rId58" Type="http://schemas.openxmlformats.org/officeDocument/2006/relationships/hyperlink" Target="https://nuevatransparencia.guadalupe.gob.mx/cms/documentosTransparenciaLinks/349/109/anexo_2373_155-25%20EXCLUSIVO%20RESIDENCIAL%20AGOSTO%202025.pdf" TargetMode="External"/><Relationship Id="rId66" Type="http://schemas.openxmlformats.org/officeDocument/2006/relationships/hyperlink" Target="https://nuevatransparencia.guadalupe.gob.mx/cms/documentosTransparenciaLinks/349/109/anexo_2355_103-25%20EXCLUSIVO%20COMERCIAL%20AGOSTO%202025.pdf" TargetMode="External"/><Relationship Id="rId5" Type="http://schemas.openxmlformats.org/officeDocument/2006/relationships/hyperlink" Target="https://nuevatransparencia.guadalupe.gob.mx/cms/documentosTransparenciaLinks/349/109/anexo_2317_CIERRE%20DE%20CALLE%20144_25%20AGOSTO%202025.pdf" TargetMode="External"/><Relationship Id="rId61" Type="http://schemas.openxmlformats.org/officeDocument/2006/relationships/hyperlink" Target="https://nuevatransparencia.guadalupe.gob.mx/cms/documentosTransparenciaLinks/349/109/anexo_2370_152-25%20EXCLUSIVO%20RESIDENCIAL%20AGOSTO%202025.pdf" TargetMode="External"/><Relationship Id="rId19" Type="http://schemas.openxmlformats.org/officeDocument/2006/relationships/hyperlink" Target="https://nuevatransparencia.guadalupe.gob.mx/cms/documentosTransparenciaLinks/349/109/anexo_2331_CIERRE%20DE%20CALLE%20160_25%20AGOSTO%202025.pdf" TargetMode="External"/><Relationship Id="rId14" Type="http://schemas.openxmlformats.org/officeDocument/2006/relationships/hyperlink" Target="https://nuevatransparencia.guadalupe.gob.mx/cms/documentosTransparenciaLinks/349/109/anexo_2326_CIERRE%20DE%20CALLE%20154_25%20AGOSTO%202025.pdf" TargetMode="External"/><Relationship Id="rId22" Type="http://schemas.openxmlformats.org/officeDocument/2006/relationships/hyperlink" Target="https://nuevatransparencia.guadalupe.gob.mx/cms/documentosTransparenciaLinks/349/109/anexo_2334_CIERRE%20DE%20CALLE%20162_25%20AGOSTO%202025_.pdf" TargetMode="External"/><Relationship Id="rId27" Type="http://schemas.openxmlformats.org/officeDocument/2006/relationships/hyperlink" Target="https://nuevatransparencia.guadalupe.gob.mx/cms/documentosTransparenciaLinks/349/109/anexo_2339_CIERRE%20DE%20CALLE%20168_25%20AGOSTO%202025.pdf" TargetMode="External"/><Relationship Id="rId30" Type="http://schemas.openxmlformats.org/officeDocument/2006/relationships/hyperlink" Target="https://nuevatransparencia.guadalupe.gob.mx/cms/documentosTransparenciaLinks/349/109/anexo_2342_CARGA%20Y%20DESCARGA%2071_25%20AGOSTO%202025.pdf" TargetMode="External"/><Relationship Id="rId35" Type="http://schemas.openxmlformats.org/officeDocument/2006/relationships/hyperlink" Target="https://nuevatransparencia.guadalupe.gob.mx/cms/documentosTransparenciaLinks/349/109/anexo_2347_CARGA%20Y%20DESCARGA%2076_25%20AGOSTO%202025.pdf" TargetMode="External"/><Relationship Id="rId43" Type="http://schemas.openxmlformats.org/officeDocument/2006/relationships/hyperlink" Target="https://nuevatransparencia.guadalupe.gob.mx/cms/documentosTransparenciaLinks/349/109/anexo_2376_159-25%20EXCLUSIVO%20RESIDENCIAL%20AGOSTO%202025.pdf" TargetMode="External"/><Relationship Id="rId48" Type="http://schemas.openxmlformats.org/officeDocument/2006/relationships/hyperlink" Target="https://nuevatransparencia.guadalupe.gob.mx/cms/documentosTransparenciaLinks/349/109/anexo_2372_154-25%20EXCLUSIVO%20RESIDENCIAL%20AGOSTO%202025.pdf" TargetMode="External"/><Relationship Id="rId56" Type="http://schemas.openxmlformats.org/officeDocument/2006/relationships/hyperlink" Target="https://nuevatransparencia.guadalupe.gob.mx/cms/documentosTransparenciaLinks/349/109/anexo_2358_137-25%20EXCLUSIVO%20RESIDENCIAL%20AGOSTO%202025.pdf" TargetMode="External"/><Relationship Id="rId64" Type="http://schemas.openxmlformats.org/officeDocument/2006/relationships/hyperlink" Target="https://nuevatransparencia.guadalupe.gob.mx/cms/documentosTransparenciaLinks/349/109/anexo_2367_148-25%20EXCLUSIVO%20RESIDENCIAL%20AGOSTO%202025.pdf" TargetMode="External"/><Relationship Id="rId69" Type="http://schemas.openxmlformats.org/officeDocument/2006/relationships/printerSettings" Target="../printerSettings/printerSettings1.bin"/><Relationship Id="rId8" Type="http://schemas.openxmlformats.org/officeDocument/2006/relationships/hyperlink" Target="https://nuevatransparencia.guadalupe.gob.mx/cms/documentosTransparenciaLinks/349/109/anexo_2320_CIERRE%20DE%20CALLE%20148_25%20AGOSTO%202025.pdf" TargetMode="External"/><Relationship Id="rId51" Type="http://schemas.openxmlformats.org/officeDocument/2006/relationships/hyperlink" Target="https://nuevatransparencia.guadalupe.gob.mx/cms/documentosTransparenciaLinks/349/109/anexo_2356_112-25%20EXCLUSIVO%20RESIDENCIAL%20AGOSTO%202025.pdf" TargetMode="External"/><Relationship Id="rId3" Type="http://schemas.openxmlformats.org/officeDocument/2006/relationships/hyperlink" Target="https://nuevatransparencia.guadalupe.gob.mx/cms/documentosTransparenciaLinks/349/109/anexo_2315_CIERRE%20DE%20CALLE%20141_25%20%20%20AGOSTO%202025.pdf" TargetMode="External"/><Relationship Id="rId12" Type="http://schemas.openxmlformats.org/officeDocument/2006/relationships/hyperlink" Target="https://nuevatransparencia.guadalupe.gob.mx/cms/documentosTransparenciaLinks/349/109/anexo_2324_CIERRE%20DE%20CALLE%20152_25%20AGOSTO%202025.pdf" TargetMode="External"/><Relationship Id="rId17" Type="http://schemas.openxmlformats.org/officeDocument/2006/relationships/hyperlink" Target="https://nuevatransparencia.guadalupe.gob.mx/cms/documentosTransparenciaLinks/349/109/anexo_2329_CIERRE%20DE%20CALLE%20158_25%20AGOSTO%202025.pdf" TargetMode="External"/><Relationship Id="rId25" Type="http://schemas.openxmlformats.org/officeDocument/2006/relationships/hyperlink" Target="https://nuevatransparencia.guadalupe.gob.mx/cms/documentosTransparenciaLinks/349/109/anexo_2337_CIERRE%20DE%20CALLE%20166_25%20AGOSTO%202025.pdf" TargetMode="External"/><Relationship Id="rId33" Type="http://schemas.openxmlformats.org/officeDocument/2006/relationships/hyperlink" Target="https://nuevatransparencia.guadalupe.gob.mx/cms/documentosTransparenciaLinks/349/109/anexo_2345_CARGA%20Y%20DESCARGA%2074_25%20AGOSTO%202025.pdf" TargetMode="External"/><Relationship Id="rId38" Type="http://schemas.openxmlformats.org/officeDocument/2006/relationships/hyperlink" Target="https://nuevatransparencia.guadalupe.gob.mx/cms/documentosTransparenciaLinks/349/109/anexo_2351_CARGA%20Y%20DESCARGA%2081_25%20AGOSTO%202025.pdf" TargetMode="External"/><Relationship Id="rId46" Type="http://schemas.openxmlformats.org/officeDocument/2006/relationships/hyperlink" Target="https://nuevatransparencia.guadalupe.gob.mx/cms/documentosTransparenciaLinks/349/109/anexo_2380_165-25%20EXCLUSIVO%20RESIDENCIAL%20AGOSTO%202025.pdf" TargetMode="External"/><Relationship Id="rId59" Type="http://schemas.openxmlformats.org/officeDocument/2006/relationships/hyperlink" Target="https://nuevatransparencia.guadalupe.gob.mx/cms/documentosTransparenciaLinks/349/109/anexo_2365_146-25%20EXCLUSIVO%20RESIDENCIAL%20AGOSTO%202025.pdf" TargetMode="External"/><Relationship Id="rId67" Type="http://schemas.openxmlformats.org/officeDocument/2006/relationships/hyperlink" Target="https://nuevatransparencia.guadalupe.gob.mx/cms/documentosTransparenciaLinks/349/109/anexo_2361_142-25%20EXCLUSIVO%20RESIDENCIAL%20AGOSTO%202025.pdf" TargetMode="External"/><Relationship Id="rId20" Type="http://schemas.openxmlformats.org/officeDocument/2006/relationships/hyperlink" Target="https://nuevatransparencia.guadalupe.gob.mx/cms/documentosTransparenciaLinks/349/109/anexo_2332_CIERRE%20DE%20CALLE%20161_25%20AGOSTO%202025.pdf" TargetMode="External"/><Relationship Id="rId41" Type="http://schemas.openxmlformats.org/officeDocument/2006/relationships/hyperlink" Target="https://nuevatransparencia.guadalupe.gob.mx/cms/documentosTransparenciaLinks/349/109/anexo_2362_143-25%20EXCLUSIVO%20RESIDENCIAL%20AGOSTO%202025.pdf" TargetMode="External"/><Relationship Id="rId54" Type="http://schemas.openxmlformats.org/officeDocument/2006/relationships/hyperlink" Target="https://nuevatransparencia.guadalupe.gob.mx/cms/documentosTransparenciaLinks/349/109/anexo_2366_147-25%20EXCLUSIVO%20RESIDENCIAL%20AGOSTO%202025.pdf" TargetMode="External"/><Relationship Id="rId62" Type="http://schemas.openxmlformats.org/officeDocument/2006/relationships/hyperlink" Target="https://nuevatransparencia.guadalupe.gob.mx/cms/documentosTransparenciaLinks/349/109/anexo_2359_138-25%20EXCLUSIVO%20RESIDENCIAL%20AGOSTO%202025.pdf" TargetMode="External"/><Relationship Id="rId1" Type="http://schemas.openxmlformats.org/officeDocument/2006/relationships/hyperlink" Target="https://nuevatransparencia.guadalupe.gob.mx/cms/documentosTransparenciaLinks/349/109/anexo_2313_CIERRE%20DE%20CALLE%20138_25%20AGOSTO%202025.pdf" TargetMode="External"/><Relationship Id="rId6" Type="http://schemas.openxmlformats.org/officeDocument/2006/relationships/hyperlink" Target="https://nuevatransparencia.guadalupe.gob.mx/cms/documentosTransparenciaLinks/349/109/anexo_2318_CIERRE%20DE%20CALLE%20146_25%20AGOSTO%202025.pdf" TargetMode="External"/><Relationship Id="rId15" Type="http://schemas.openxmlformats.org/officeDocument/2006/relationships/hyperlink" Target="https://nuevatransparencia.guadalupe.gob.mx/cms/documentosTransparenciaLinks/349/109/anexo_2327_CIERRE%20DE%20CALLE%20155_25%20AGOSTO%202025.pdf" TargetMode="External"/><Relationship Id="rId23" Type="http://schemas.openxmlformats.org/officeDocument/2006/relationships/hyperlink" Target="https://nuevatransparencia.guadalupe.gob.mx/cms/documentosTransparenciaLinks/349/109/anexo_2335_CIERRE%20DE%20CALLE%20164_25%20AGOSTO%202025.pdf" TargetMode="External"/><Relationship Id="rId28" Type="http://schemas.openxmlformats.org/officeDocument/2006/relationships/hyperlink" Target="https://nuevatransparencia.guadalupe.gob.mx/cms/documentosTransparenciaLinks/349/109/anexo_2340_CIERRE%20DE%20CALLE%20169_25%20AGOSTO%202025.pdf" TargetMode="External"/><Relationship Id="rId36" Type="http://schemas.openxmlformats.org/officeDocument/2006/relationships/hyperlink" Target="https://nuevatransparencia.guadalupe.gob.mx/cms/documentosTransparenciaLinks/349/109/anexo_2349_CARGA%20Y%20DESCARGA%2078_25%20AGOSTO%202025.pdf" TargetMode="External"/><Relationship Id="rId49" Type="http://schemas.openxmlformats.org/officeDocument/2006/relationships/hyperlink" Target="https://nuevatransparencia.guadalupe.gob.mx/cms/documentosTransparenciaLinks/349/109/anexo_2378_162-25%20EXCLUSIVO%20RESIDENCIAL%20AGOSTO%202025.pdf" TargetMode="External"/><Relationship Id="rId57" Type="http://schemas.openxmlformats.org/officeDocument/2006/relationships/hyperlink" Target="https://nuevatransparencia.guadalupe.gob.mx/cms/documentosTransparenciaLinks/349/109/anexo_2371_153-25%20EXCLUSIVO%20RESIDENCIAL%20AGOSTO%202025.pdf" TargetMode="External"/><Relationship Id="rId10" Type="http://schemas.openxmlformats.org/officeDocument/2006/relationships/hyperlink" Target="https://nuevatransparencia.guadalupe.gob.mx/cms/documentosTransparenciaLinks/349/109/anexo_2322_CIERRE%20DE%20CALLE%20150_25%20AGOSTO%202025.pdf" TargetMode="External"/><Relationship Id="rId31" Type="http://schemas.openxmlformats.org/officeDocument/2006/relationships/hyperlink" Target="https://nuevatransparencia.guadalupe.gob.mx/cms/documentosTransparenciaLinks/349/109/anexo_2343_CARGA%20Y%20DESCARGA%2072_25%20AGOSTO%202025.pdf" TargetMode="External"/><Relationship Id="rId44" Type="http://schemas.openxmlformats.org/officeDocument/2006/relationships/hyperlink" Target="https://nuevatransparencia.guadalupe.gob.mx/cms/documentosTransparenciaLinks/349/109/anexo_2375_158-25%20EXCLUSIVO%20RESIDENCIAL%20AGOSTO%202025.pdf" TargetMode="External"/><Relationship Id="rId52" Type="http://schemas.openxmlformats.org/officeDocument/2006/relationships/hyperlink" Target="https://nuevatransparencia.guadalupe.gob.mx/cms/documentosTransparenciaLinks/349/109/anexo_2374_156-25%20EXCLUSIVO%20RESIDENCIAL%20AGOSTO%202025.pdf" TargetMode="External"/><Relationship Id="rId60" Type="http://schemas.openxmlformats.org/officeDocument/2006/relationships/hyperlink" Target="https://nuevatransparencia.guadalupe.gob.mx/cms/documentosTransparenciaLinks/349/109/anexo_2360_139-25%20EXCLUSIVO%20RESIDENCIAL%20AGOSTO%202025.pdf" TargetMode="External"/><Relationship Id="rId65" Type="http://schemas.openxmlformats.org/officeDocument/2006/relationships/hyperlink" Target="https://nuevatransparencia.guadalupe.gob.mx/cms/documentosTransparenciaLinks/349/109/anexo_2354_080-25%20EXCLUSIVO%20RESIDENCIAL%20AGOSTO%202025.pdf" TargetMode="External"/><Relationship Id="rId4" Type="http://schemas.openxmlformats.org/officeDocument/2006/relationships/hyperlink" Target="https://nuevatransparencia.guadalupe.gob.mx/cms/documentosTransparenciaLinks/349/109/anexo_2316_CIERRE%20DE%20CALLE%20143_25%20AGOSTO%202025.pdf" TargetMode="External"/><Relationship Id="rId9" Type="http://schemas.openxmlformats.org/officeDocument/2006/relationships/hyperlink" Target="https://nuevatransparencia.guadalupe.gob.mx/cms/documentosTransparenciaLinks/349/109/anexo_2321_CIERRE%20DE%20CALLE%20149_25%20AGOSTO%202025.pdf" TargetMode="External"/><Relationship Id="rId13" Type="http://schemas.openxmlformats.org/officeDocument/2006/relationships/hyperlink" Target="https://nuevatransparencia.guadalupe.gob.mx/cms/documentosTransparenciaLinks/349/109/anexo_2325_CIERRE%20DE%20CALLE%20153_25%20AGOSTO%202025.pdf" TargetMode="External"/><Relationship Id="rId18" Type="http://schemas.openxmlformats.org/officeDocument/2006/relationships/hyperlink" Target="https://nuevatransparencia.guadalupe.gob.mx/cms/documentosTransparenciaLinks/349/109/anexo_2330_CIERRE%20DE%20CALLE%20159_25%20AGOSTO%202025.pdf" TargetMode="External"/><Relationship Id="rId39" Type="http://schemas.openxmlformats.org/officeDocument/2006/relationships/hyperlink" Target="https://nuevatransparencia.guadalupe.gob.mx/cms/documentosTransparenciaLinks/349/109/anexo_2353_026-25%20EXCLUSIVO%20COMERCIAL%20AGOSTO%202025.pdf" TargetMode="External"/><Relationship Id="rId34" Type="http://schemas.openxmlformats.org/officeDocument/2006/relationships/hyperlink" Target="https://nuevatransparencia.guadalupe.gob.mx/cms/documentosTransparenciaLinks/349/109/anexo_2346_CARGA%20Y%20DESCARGA%2075_25%20AGOSTO%202025.pdf" TargetMode="External"/><Relationship Id="rId50" Type="http://schemas.openxmlformats.org/officeDocument/2006/relationships/hyperlink" Target="https://nuevatransparencia.guadalupe.gob.mx/cms/documentosTransparenciaLinks/349/109/anexo_2377_160-25%20EXCLUSIVO%20RESIDENCIAL%20AGOSTO%202025.pdf" TargetMode="External"/><Relationship Id="rId55" Type="http://schemas.openxmlformats.org/officeDocument/2006/relationships/hyperlink" Target="https://nuevatransparencia.guadalupe.gob.mx/cms/documentosTransparenciaLinks/349/109/anexo_2364_145-25%20EXCLUSIVO%20RESIDENCIAL%20AGOSTO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7"/>
  <sheetViews>
    <sheetView tabSelected="1" topLeftCell="N54" zoomScale="50" zoomScaleNormal="50" workbookViewId="0">
      <selection activeCell="S80" sqref="S8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60" bestFit="1" customWidth="1"/>
    <col min="11" max="11" width="63.664062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109375" bestFit="1" customWidth="1"/>
    <col min="20" max="20" width="55.44140625" bestFit="1" customWidth="1"/>
    <col min="21" max="21" width="77.109375" bestFit="1" customWidth="1"/>
    <col min="22" max="22" width="61.44140625" bestFit="1" customWidth="1"/>
    <col min="23" max="23" width="69.88671875" bestFit="1" customWidth="1"/>
    <col min="24" max="24" width="49.5546875" bestFit="1" customWidth="1"/>
    <col min="25" max="25" width="42.109375" bestFit="1" customWidth="1"/>
    <col min="26" max="26" width="49.33203125" bestFit="1" customWidth="1"/>
    <col min="27" max="27" width="73.109375" bestFit="1" customWidth="1"/>
    <col min="28" max="28" width="20" bestFit="1" customWidth="1"/>
    <col min="29" max="29" width="56.5546875" customWidth="1"/>
  </cols>
  <sheetData>
    <row r="1" spans="1:29" hidden="1" x14ac:dyDescent="0.3">
      <c r="A1" t="s">
        <v>0</v>
      </c>
    </row>
    <row r="2" spans="1:29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9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8" x14ac:dyDescent="0.3">
      <c r="A8">
        <v>2025</v>
      </c>
      <c r="B8" s="4">
        <v>45870</v>
      </c>
      <c r="C8" s="4">
        <v>45900</v>
      </c>
      <c r="D8" t="s">
        <v>78</v>
      </c>
      <c r="E8" t="s">
        <v>126</v>
      </c>
      <c r="F8" t="s">
        <v>97</v>
      </c>
      <c r="G8" s="3" t="s">
        <v>98</v>
      </c>
      <c r="H8" t="s">
        <v>99</v>
      </c>
      <c r="I8" t="s">
        <v>83</v>
      </c>
      <c r="J8" t="s">
        <v>127</v>
      </c>
      <c r="K8" t="s">
        <v>104</v>
      </c>
      <c r="L8" t="s">
        <v>128</v>
      </c>
      <c r="M8" t="s">
        <v>87</v>
      </c>
      <c r="N8" t="s">
        <v>100</v>
      </c>
      <c r="O8">
        <v>1</v>
      </c>
      <c r="P8" s="4">
        <v>45871</v>
      </c>
      <c r="Q8" s="4">
        <v>45871</v>
      </c>
      <c r="R8" t="s">
        <v>101</v>
      </c>
      <c r="S8" s="8" t="s">
        <v>321</v>
      </c>
      <c r="T8" s="5">
        <v>158.4</v>
      </c>
      <c r="U8" s="5">
        <f t="shared" ref="U8:U59" si="0">+T8</f>
        <v>158.4</v>
      </c>
      <c r="Y8" t="s">
        <v>89</v>
      </c>
      <c r="AA8" t="s">
        <v>102</v>
      </c>
      <c r="AB8" s="4">
        <v>45900</v>
      </c>
      <c r="AC8" s="6" t="s">
        <v>103</v>
      </c>
    </row>
    <row r="9" spans="1:29" ht="48" x14ac:dyDescent="0.3">
      <c r="A9">
        <v>2025</v>
      </c>
      <c r="B9" s="4">
        <v>45870</v>
      </c>
      <c r="C9" s="4">
        <v>45900</v>
      </c>
      <c r="D9" t="s">
        <v>78</v>
      </c>
      <c r="E9" t="s">
        <v>129</v>
      </c>
      <c r="F9" t="s">
        <v>97</v>
      </c>
      <c r="G9" s="3" t="s">
        <v>98</v>
      </c>
      <c r="H9" t="s">
        <v>99</v>
      </c>
      <c r="I9" t="s">
        <v>83</v>
      </c>
      <c r="J9" t="s">
        <v>100</v>
      </c>
      <c r="K9" t="s">
        <v>100</v>
      </c>
      <c r="L9" t="s">
        <v>100</v>
      </c>
      <c r="M9" t="s">
        <v>86</v>
      </c>
      <c r="N9" t="s">
        <v>130</v>
      </c>
      <c r="O9">
        <v>2</v>
      </c>
      <c r="P9" s="4">
        <v>45861</v>
      </c>
      <c r="Q9" s="4">
        <v>45881</v>
      </c>
      <c r="R9" t="s">
        <v>101</v>
      </c>
      <c r="S9" s="8" t="s">
        <v>322</v>
      </c>
      <c r="T9" s="5">
        <v>19958.48</v>
      </c>
      <c r="U9" s="5">
        <f t="shared" si="0"/>
        <v>19958.48</v>
      </c>
      <c r="Y9" t="s">
        <v>89</v>
      </c>
      <c r="AA9" t="s">
        <v>102</v>
      </c>
      <c r="AB9" s="17" t="s">
        <v>131</v>
      </c>
      <c r="AC9" s="6" t="s">
        <v>106</v>
      </c>
    </row>
    <row r="10" spans="1:29" ht="48" x14ac:dyDescent="0.3">
      <c r="A10">
        <v>2025</v>
      </c>
      <c r="B10" s="4">
        <v>45870</v>
      </c>
      <c r="C10" s="4">
        <v>45900</v>
      </c>
      <c r="D10" t="s">
        <v>78</v>
      </c>
      <c r="E10" t="s">
        <v>132</v>
      </c>
      <c r="F10" t="s">
        <v>97</v>
      </c>
      <c r="G10" s="3" t="s">
        <v>98</v>
      </c>
      <c r="H10" t="s">
        <v>99</v>
      </c>
      <c r="I10" t="s">
        <v>83</v>
      </c>
      <c r="J10" t="s">
        <v>100</v>
      </c>
      <c r="K10" t="s">
        <v>100</v>
      </c>
      <c r="L10" t="s">
        <v>100</v>
      </c>
      <c r="M10" t="s">
        <v>86</v>
      </c>
      <c r="N10" t="s">
        <v>130</v>
      </c>
      <c r="O10">
        <v>3</v>
      </c>
      <c r="P10" s="4">
        <v>45873</v>
      </c>
      <c r="Q10" s="4">
        <v>45877</v>
      </c>
      <c r="R10" t="s">
        <v>101</v>
      </c>
      <c r="S10" s="8" t="s">
        <v>323</v>
      </c>
      <c r="T10" s="5">
        <v>4752</v>
      </c>
      <c r="U10" s="5">
        <f t="shared" si="0"/>
        <v>4752</v>
      </c>
      <c r="Y10" t="s">
        <v>89</v>
      </c>
      <c r="AA10" t="s">
        <v>102</v>
      </c>
      <c r="AB10" s="4">
        <v>45900</v>
      </c>
      <c r="AC10" s="6" t="s">
        <v>106</v>
      </c>
    </row>
    <row r="11" spans="1:29" ht="48" x14ac:dyDescent="0.3">
      <c r="A11">
        <v>2025</v>
      </c>
      <c r="B11" s="4">
        <v>45870</v>
      </c>
      <c r="C11" s="4">
        <v>45900</v>
      </c>
      <c r="D11" t="s">
        <v>78</v>
      </c>
      <c r="E11" t="s">
        <v>133</v>
      </c>
      <c r="F11" t="s">
        <v>97</v>
      </c>
      <c r="G11" s="3" t="s">
        <v>98</v>
      </c>
      <c r="H11" t="s">
        <v>99</v>
      </c>
      <c r="I11" t="s">
        <v>83</v>
      </c>
      <c r="J11" t="s">
        <v>134</v>
      </c>
      <c r="K11" t="s">
        <v>135</v>
      </c>
      <c r="L11" t="s">
        <v>136</v>
      </c>
      <c r="M11" t="s">
        <v>87</v>
      </c>
      <c r="N11" t="s">
        <v>100</v>
      </c>
      <c r="O11">
        <v>4</v>
      </c>
      <c r="P11" s="4">
        <v>45887</v>
      </c>
      <c r="Q11" s="4">
        <v>45898</v>
      </c>
      <c r="R11" t="s">
        <v>101</v>
      </c>
      <c r="S11" s="8" t="s">
        <v>324</v>
      </c>
      <c r="T11" s="5">
        <v>11404.8</v>
      </c>
      <c r="U11" s="5">
        <f t="shared" si="0"/>
        <v>11404.8</v>
      </c>
      <c r="Y11" t="s">
        <v>89</v>
      </c>
      <c r="AA11" t="s">
        <v>102</v>
      </c>
      <c r="AB11" s="4">
        <v>45900</v>
      </c>
      <c r="AC11" s="6" t="s">
        <v>103</v>
      </c>
    </row>
    <row r="12" spans="1:29" ht="48" x14ac:dyDescent="0.3">
      <c r="A12">
        <v>2025</v>
      </c>
      <c r="B12" s="4">
        <v>45870</v>
      </c>
      <c r="C12" s="4">
        <v>45900</v>
      </c>
      <c r="D12" t="s">
        <v>78</v>
      </c>
      <c r="E12" t="s">
        <v>137</v>
      </c>
      <c r="F12" t="s">
        <v>97</v>
      </c>
      <c r="G12" s="3" t="s">
        <v>98</v>
      </c>
      <c r="H12" t="s">
        <v>99</v>
      </c>
      <c r="I12" t="s">
        <v>83</v>
      </c>
      <c r="J12" t="s">
        <v>139</v>
      </c>
      <c r="K12" t="s">
        <v>140</v>
      </c>
      <c r="L12" t="s">
        <v>138</v>
      </c>
      <c r="M12" t="s">
        <v>86</v>
      </c>
      <c r="N12" t="s">
        <v>100</v>
      </c>
      <c r="O12">
        <v>5</v>
      </c>
      <c r="P12" s="4">
        <v>45883</v>
      </c>
      <c r="Q12" s="4">
        <v>45884</v>
      </c>
      <c r="R12" t="s">
        <v>101</v>
      </c>
      <c r="S12" s="8" t="s">
        <v>325</v>
      </c>
      <c r="T12" s="5">
        <v>1900.8</v>
      </c>
      <c r="U12" s="5">
        <f t="shared" si="0"/>
        <v>1900.8</v>
      </c>
      <c r="Y12" t="s">
        <v>89</v>
      </c>
      <c r="AA12" t="s">
        <v>102</v>
      </c>
      <c r="AB12" s="4">
        <v>45900</v>
      </c>
      <c r="AC12" s="6" t="s">
        <v>103</v>
      </c>
    </row>
    <row r="13" spans="1:29" ht="48" x14ac:dyDescent="0.3">
      <c r="A13">
        <v>2025</v>
      </c>
      <c r="B13" s="4">
        <v>45870</v>
      </c>
      <c r="C13" s="4">
        <v>45900</v>
      </c>
      <c r="D13" t="s">
        <v>78</v>
      </c>
      <c r="E13" t="s">
        <v>147</v>
      </c>
      <c r="F13" t="s">
        <v>97</v>
      </c>
      <c r="G13" s="3" t="s">
        <v>98</v>
      </c>
      <c r="H13" t="s">
        <v>99</v>
      </c>
      <c r="I13" t="s">
        <v>83</v>
      </c>
      <c r="J13" t="s">
        <v>144</v>
      </c>
      <c r="K13" t="s">
        <v>148</v>
      </c>
      <c r="L13" t="s">
        <v>146</v>
      </c>
      <c r="M13" t="s">
        <v>87</v>
      </c>
      <c r="N13" t="s">
        <v>100</v>
      </c>
      <c r="O13">
        <v>6</v>
      </c>
      <c r="P13" s="4">
        <v>45875</v>
      </c>
      <c r="Q13" s="4">
        <v>45875</v>
      </c>
      <c r="R13" t="s">
        <v>101</v>
      </c>
      <c r="S13" s="8" t="s">
        <v>326</v>
      </c>
      <c r="T13" s="5">
        <v>158.4</v>
      </c>
      <c r="U13" s="5">
        <f t="shared" si="0"/>
        <v>158.4</v>
      </c>
      <c r="Y13" t="s">
        <v>89</v>
      </c>
      <c r="AA13" t="s">
        <v>102</v>
      </c>
      <c r="AB13" s="4">
        <v>45900</v>
      </c>
      <c r="AC13" s="6" t="s">
        <v>103</v>
      </c>
    </row>
    <row r="14" spans="1:29" ht="48" x14ac:dyDescent="0.3">
      <c r="A14">
        <v>2025</v>
      </c>
      <c r="B14" s="4">
        <v>45870</v>
      </c>
      <c r="C14" s="4">
        <v>45900</v>
      </c>
      <c r="D14" t="s">
        <v>78</v>
      </c>
      <c r="E14" t="s">
        <v>149</v>
      </c>
      <c r="F14" t="s">
        <v>97</v>
      </c>
      <c r="G14" s="3" t="s">
        <v>98</v>
      </c>
      <c r="H14" t="s">
        <v>99</v>
      </c>
      <c r="I14" t="s">
        <v>83</v>
      </c>
      <c r="J14" t="s">
        <v>144</v>
      </c>
      <c r="K14" t="s">
        <v>148</v>
      </c>
      <c r="L14" t="s">
        <v>146</v>
      </c>
      <c r="M14" t="s">
        <v>87</v>
      </c>
      <c r="N14" t="s">
        <v>100</v>
      </c>
      <c r="O14">
        <v>7</v>
      </c>
      <c r="P14" s="4">
        <v>45877</v>
      </c>
      <c r="Q14" s="4">
        <v>45877</v>
      </c>
      <c r="R14" t="s">
        <v>101</v>
      </c>
      <c r="S14" s="8" t="s">
        <v>327</v>
      </c>
      <c r="T14" s="5">
        <v>158.4</v>
      </c>
      <c r="U14" s="5">
        <f t="shared" si="0"/>
        <v>158.4</v>
      </c>
      <c r="Y14" t="s">
        <v>89</v>
      </c>
      <c r="AA14" t="s">
        <v>102</v>
      </c>
      <c r="AB14" s="4">
        <v>45900</v>
      </c>
      <c r="AC14" s="6" t="s">
        <v>103</v>
      </c>
    </row>
    <row r="15" spans="1:29" ht="48" x14ac:dyDescent="0.3">
      <c r="A15">
        <v>2025</v>
      </c>
      <c r="B15" s="4">
        <v>45870</v>
      </c>
      <c r="C15" s="4">
        <v>45900</v>
      </c>
      <c r="D15" t="s">
        <v>78</v>
      </c>
      <c r="E15" t="s">
        <v>150</v>
      </c>
      <c r="F15" t="s">
        <v>97</v>
      </c>
      <c r="G15" s="3" t="s">
        <v>98</v>
      </c>
      <c r="H15" t="s">
        <v>99</v>
      </c>
      <c r="I15" t="s">
        <v>83</v>
      </c>
      <c r="J15" t="s">
        <v>122</v>
      </c>
      <c r="K15" t="s">
        <v>110</v>
      </c>
      <c r="L15" t="s">
        <v>151</v>
      </c>
      <c r="M15" t="s">
        <v>86</v>
      </c>
      <c r="N15" t="s">
        <v>100</v>
      </c>
      <c r="O15">
        <v>8</v>
      </c>
      <c r="P15" s="4">
        <v>45894</v>
      </c>
      <c r="Q15" s="4">
        <v>45901</v>
      </c>
      <c r="R15" t="s">
        <v>101</v>
      </c>
      <c r="S15" s="8" t="s">
        <v>328</v>
      </c>
      <c r="T15" s="5">
        <v>7603.2</v>
      </c>
      <c r="U15" s="5">
        <f t="shared" si="0"/>
        <v>7603.2</v>
      </c>
      <c r="Y15" t="s">
        <v>89</v>
      </c>
      <c r="AA15" t="s">
        <v>102</v>
      </c>
      <c r="AB15" s="4">
        <v>45900</v>
      </c>
      <c r="AC15" s="6" t="s">
        <v>103</v>
      </c>
    </row>
    <row r="16" spans="1:29" ht="48" x14ac:dyDescent="0.3">
      <c r="A16">
        <v>2025</v>
      </c>
      <c r="B16" s="4">
        <v>45870</v>
      </c>
      <c r="C16" s="4">
        <v>45900</v>
      </c>
      <c r="D16" t="s">
        <v>78</v>
      </c>
      <c r="E16" t="s">
        <v>152</v>
      </c>
      <c r="F16" t="s">
        <v>97</v>
      </c>
      <c r="G16" s="3" t="s">
        <v>98</v>
      </c>
      <c r="H16" t="s">
        <v>99</v>
      </c>
      <c r="I16" t="s">
        <v>83</v>
      </c>
      <c r="J16" t="s">
        <v>154</v>
      </c>
      <c r="K16" t="s">
        <v>155</v>
      </c>
      <c r="L16" t="s">
        <v>153</v>
      </c>
      <c r="M16" t="s">
        <v>86</v>
      </c>
      <c r="N16" t="s">
        <v>100</v>
      </c>
      <c r="O16">
        <v>9</v>
      </c>
      <c r="P16" s="4">
        <v>45887</v>
      </c>
      <c r="Q16" s="4">
        <v>45891</v>
      </c>
      <c r="R16" t="s">
        <v>101</v>
      </c>
      <c r="S16" s="8" t="s">
        <v>329</v>
      </c>
      <c r="T16" s="5">
        <v>4752</v>
      </c>
      <c r="U16" s="5">
        <f t="shared" si="0"/>
        <v>4752</v>
      </c>
      <c r="Y16" t="s">
        <v>89</v>
      </c>
      <c r="AA16" t="s">
        <v>102</v>
      </c>
      <c r="AB16" s="4">
        <v>45900</v>
      </c>
      <c r="AC16" s="6" t="s">
        <v>103</v>
      </c>
    </row>
    <row r="17" spans="1:29" ht="48" x14ac:dyDescent="0.3">
      <c r="A17">
        <v>2025</v>
      </c>
      <c r="B17" s="4">
        <v>45870</v>
      </c>
      <c r="C17" s="4">
        <v>45900</v>
      </c>
      <c r="D17" t="s">
        <v>78</v>
      </c>
      <c r="E17" t="s">
        <v>159</v>
      </c>
      <c r="F17" t="s">
        <v>97</v>
      </c>
      <c r="G17" s="3" t="s">
        <v>98</v>
      </c>
      <c r="H17" t="s">
        <v>99</v>
      </c>
      <c r="I17" t="s">
        <v>83</v>
      </c>
      <c r="J17" t="s">
        <v>157</v>
      </c>
      <c r="K17" t="s">
        <v>110</v>
      </c>
      <c r="L17" t="s">
        <v>158</v>
      </c>
      <c r="M17" t="s">
        <v>86</v>
      </c>
      <c r="N17" t="s">
        <v>100</v>
      </c>
      <c r="O17">
        <v>10</v>
      </c>
      <c r="P17" s="4">
        <v>45879</v>
      </c>
      <c r="Q17" s="4">
        <v>45879</v>
      </c>
      <c r="R17" t="s">
        <v>101</v>
      </c>
      <c r="S17" s="8" t="s">
        <v>330</v>
      </c>
      <c r="T17" s="5">
        <v>158.4</v>
      </c>
      <c r="U17" s="5">
        <f t="shared" si="0"/>
        <v>158.4</v>
      </c>
      <c r="Y17" t="s">
        <v>89</v>
      </c>
      <c r="AA17" t="s">
        <v>102</v>
      </c>
      <c r="AB17" s="4">
        <v>45900</v>
      </c>
      <c r="AC17" s="6" t="s">
        <v>103</v>
      </c>
    </row>
    <row r="18" spans="1:29" ht="48" x14ac:dyDescent="0.3">
      <c r="A18">
        <v>2025</v>
      </c>
      <c r="B18" s="4">
        <v>45870</v>
      </c>
      <c r="C18" s="4">
        <v>45900</v>
      </c>
      <c r="D18" t="s">
        <v>78</v>
      </c>
      <c r="E18" t="s">
        <v>160</v>
      </c>
      <c r="F18" t="s">
        <v>97</v>
      </c>
      <c r="G18" s="3" t="s">
        <v>98</v>
      </c>
      <c r="H18" t="s">
        <v>99</v>
      </c>
      <c r="I18" t="s">
        <v>83</v>
      </c>
      <c r="J18" t="s">
        <v>161</v>
      </c>
      <c r="K18" t="s">
        <v>162</v>
      </c>
      <c r="L18" t="s">
        <v>163</v>
      </c>
      <c r="M18" t="s">
        <v>87</v>
      </c>
      <c r="N18" t="s">
        <v>100</v>
      </c>
      <c r="O18">
        <v>11</v>
      </c>
      <c r="P18" s="4">
        <v>45878</v>
      </c>
      <c r="Q18" s="4">
        <v>45878</v>
      </c>
      <c r="R18" t="s">
        <v>101</v>
      </c>
      <c r="S18" s="8" t="s">
        <v>331</v>
      </c>
      <c r="T18" s="5">
        <v>158.4</v>
      </c>
      <c r="U18" s="5">
        <f t="shared" si="0"/>
        <v>158.4</v>
      </c>
      <c r="Y18" t="s">
        <v>89</v>
      </c>
      <c r="AA18" t="s">
        <v>102</v>
      </c>
      <c r="AB18" s="4">
        <v>45900</v>
      </c>
      <c r="AC18" s="6" t="s">
        <v>103</v>
      </c>
    </row>
    <row r="19" spans="1:29" ht="48" x14ac:dyDescent="0.3">
      <c r="A19">
        <v>2025</v>
      </c>
      <c r="B19" s="4">
        <v>45870</v>
      </c>
      <c r="C19" s="4">
        <v>45900</v>
      </c>
      <c r="D19" t="s">
        <v>78</v>
      </c>
      <c r="E19" t="s">
        <v>164</v>
      </c>
      <c r="F19" t="s">
        <v>97</v>
      </c>
      <c r="G19" s="3" t="s">
        <v>98</v>
      </c>
      <c r="H19" t="s">
        <v>99</v>
      </c>
      <c r="I19" t="s">
        <v>83</v>
      </c>
      <c r="J19" t="s">
        <v>165</v>
      </c>
      <c r="K19" t="s">
        <v>166</v>
      </c>
      <c r="L19" t="s">
        <v>167</v>
      </c>
      <c r="M19" t="s">
        <v>87</v>
      </c>
      <c r="N19" t="s">
        <v>100</v>
      </c>
      <c r="O19">
        <v>12</v>
      </c>
      <c r="P19" s="4">
        <v>45878</v>
      </c>
      <c r="Q19" s="4">
        <v>45878</v>
      </c>
      <c r="R19" t="s">
        <v>101</v>
      </c>
      <c r="S19" s="8" t="s">
        <v>332</v>
      </c>
      <c r="T19" s="5">
        <v>158.4</v>
      </c>
      <c r="U19" s="5">
        <f t="shared" si="0"/>
        <v>158.4</v>
      </c>
      <c r="Y19" t="s">
        <v>89</v>
      </c>
      <c r="AA19" t="s">
        <v>102</v>
      </c>
      <c r="AB19" s="4">
        <v>45900</v>
      </c>
      <c r="AC19" s="6" t="s">
        <v>103</v>
      </c>
    </row>
    <row r="20" spans="1:29" ht="48" x14ac:dyDescent="0.3">
      <c r="A20">
        <v>2025</v>
      </c>
      <c r="B20" s="4">
        <v>45870</v>
      </c>
      <c r="C20" s="4">
        <v>45900</v>
      </c>
      <c r="D20" t="s">
        <v>78</v>
      </c>
      <c r="E20" t="s">
        <v>168</v>
      </c>
      <c r="F20" t="s">
        <v>97</v>
      </c>
      <c r="G20" s="3" t="s">
        <v>98</v>
      </c>
      <c r="H20" t="s">
        <v>99</v>
      </c>
      <c r="I20" t="s">
        <v>83</v>
      </c>
      <c r="J20" t="s">
        <v>169</v>
      </c>
      <c r="K20" t="s">
        <v>170</v>
      </c>
      <c r="L20" t="s">
        <v>171</v>
      </c>
      <c r="M20" t="s">
        <v>87</v>
      </c>
      <c r="N20" t="s">
        <v>100</v>
      </c>
      <c r="O20">
        <v>13</v>
      </c>
      <c r="P20" s="4">
        <v>45879</v>
      </c>
      <c r="Q20" s="4">
        <v>45879</v>
      </c>
      <c r="R20" t="s">
        <v>101</v>
      </c>
      <c r="S20" s="8" t="s">
        <v>333</v>
      </c>
      <c r="T20" s="5">
        <v>158.4</v>
      </c>
      <c r="U20" s="5">
        <f t="shared" si="0"/>
        <v>158.4</v>
      </c>
      <c r="Y20" t="s">
        <v>89</v>
      </c>
      <c r="AA20" t="s">
        <v>102</v>
      </c>
      <c r="AB20" s="4">
        <v>45900</v>
      </c>
      <c r="AC20" s="6" t="s">
        <v>103</v>
      </c>
    </row>
    <row r="21" spans="1:29" ht="48" x14ac:dyDescent="0.3">
      <c r="A21">
        <v>2025</v>
      </c>
      <c r="B21" s="4">
        <v>45870</v>
      </c>
      <c r="C21" s="4">
        <v>45900</v>
      </c>
      <c r="D21" t="s">
        <v>78</v>
      </c>
      <c r="E21" t="s">
        <v>172</v>
      </c>
      <c r="F21" t="s">
        <v>97</v>
      </c>
      <c r="G21" s="3" t="s">
        <v>98</v>
      </c>
      <c r="H21" t="s">
        <v>99</v>
      </c>
      <c r="I21" t="s">
        <v>83</v>
      </c>
      <c r="J21" t="s">
        <v>144</v>
      </c>
      <c r="K21" t="s">
        <v>148</v>
      </c>
      <c r="L21" t="s">
        <v>146</v>
      </c>
      <c r="M21" t="s">
        <v>87</v>
      </c>
      <c r="N21" t="s">
        <v>100</v>
      </c>
      <c r="O21">
        <v>14</v>
      </c>
      <c r="P21" s="4">
        <v>45882</v>
      </c>
      <c r="Q21" s="4">
        <v>45882</v>
      </c>
      <c r="R21" t="s">
        <v>101</v>
      </c>
      <c r="S21" s="8" t="s">
        <v>334</v>
      </c>
      <c r="T21" s="5">
        <v>158.4</v>
      </c>
      <c r="U21" s="5">
        <f t="shared" si="0"/>
        <v>158.4</v>
      </c>
      <c r="Y21" t="s">
        <v>89</v>
      </c>
      <c r="AA21" t="s">
        <v>102</v>
      </c>
      <c r="AB21" s="4">
        <v>45900</v>
      </c>
      <c r="AC21" s="6" t="s">
        <v>103</v>
      </c>
    </row>
    <row r="22" spans="1:29" ht="48" x14ac:dyDescent="0.3">
      <c r="A22">
        <v>2025</v>
      </c>
      <c r="B22" s="4">
        <v>45870</v>
      </c>
      <c r="C22" s="4">
        <v>45900</v>
      </c>
      <c r="D22" t="s">
        <v>78</v>
      </c>
      <c r="E22" t="s">
        <v>174</v>
      </c>
      <c r="F22" t="s">
        <v>97</v>
      </c>
      <c r="G22" s="3" t="s">
        <v>98</v>
      </c>
      <c r="H22" t="s">
        <v>99</v>
      </c>
      <c r="I22" t="s">
        <v>83</v>
      </c>
      <c r="J22" t="s">
        <v>144</v>
      </c>
      <c r="K22" t="s">
        <v>148</v>
      </c>
      <c r="L22" t="s">
        <v>146</v>
      </c>
      <c r="M22" t="s">
        <v>87</v>
      </c>
      <c r="N22" t="s">
        <v>100</v>
      </c>
      <c r="O22">
        <v>15</v>
      </c>
      <c r="P22" s="4">
        <v>45882</v>
      </c>
      <c r="Q22" s="4">
        <v>45900</v>
      </c>
      <c r="R22" t="s">
        <v>101</v>
      </c>
      <c r="S22" s="8" t="s">
        <v>335</v>
      </c>
      <c r="T22" s="5">
        <v>158.4</v>
      </c>
      <c r="U22" s="5">
        <f t="shared" si="0"/>
        <v>158.4</v>
      </c>
      <c r="Y22" t="s">
        <v>89</v>
      </c>
      <c r="AA22" t="s">
        <v>102</v>
      </c>
      <c r="AB22" s="4">
        <v>45900</v>
      </c>
      <c r="AC22" s="6" t="s">
        <v>103</v>
      </c>
    </row>
    <row r="23" spans="1:29" ht="48" x14ac:dyDescent="0.3">
      <c r="A23">
        <v>2025</v>
      </c>
      <c r="B23" s="4">
        <v>45870</v>
      </c>
      <c r="C23" s="4">
        <v>45900</v>
      </c>
      <c r="D23" t="s">
        <v>78</v>
      </c>
      <c r="E23" t="s">
        <v>175</v>
      </c>
      <c r="F23" t="s">
        <v>97</v>
      </c>
      <c r="G23" s="3" t="s">
        <v>98</v>
      </c>
      <c r="H23" t="s">
        <v>99</v>
      </c>
      <c r="I23" t="s">
        <v>83</v>
      </c>
      <c r="J23" t="s">
        <v>176</v>
      </c>
      <c r="K23" t="s">
        <v>177</v>
      </c>
      <c r="L23" t="s">
        <v>178</v>
      </c>
      <c r="M23" t="s">
        <v>86</v>
      </c>
      <c r="N23" t="s">
        <v>100</v>
      </c>
      <c r="O23">
        <v>16</v>
      </c>
      <c r="P23" s="4">
        <v>45885</v>
      </c>
      <c r="Q23" s="4">
        <v>45885</v>
      </c>
      <c r="R23" t="s">
        <v>101</v>
      </c>
      <c r="S23" s="8" t="s">
        <v>336</v>
      </c>
      <c r="T23" s="5">
        <v>158.4</v>
      </c>
      <c r="U23" s="5">
        <f t="shared" si="0"/>
        <v>158.4</v>
      </c>
      <c r="Y23" t="s">
        <v>89</v>
      </c>
      <c r="AA23" t="s">
        <v>102</v>
      </c>
      <c r="AB23" s="4">
        <v>45900</v>
      </c>
      <c r="AC23" s="6" t="s">
        <v>103</v>
      </c>
    </row>
    <row r="24" spans="1:29" ht="48" x14ac:dyDescent="0.3">
      <c r="A24">
        <v>2025</v>
      </c>
      <c r="B24" s="4">
        <v>45870</v>
      </c>
      <c r="C24" s="4">
        <v>45900</v>
      </c>
      <c r="D24" t="s">
        <v>78</v>
      </c>
      <c r="E24" t="s">
        <v>181</v>
      </c>
      <c r="F24" t="s">
        <v>97</v>
      </c>
      <c r="G24" s="3" t="s">
        <v>98</v>
      </c>
      <c r="H24" t="s">
        <v>99</v>
      </c>
      <c r="I24" t="s">
        <v>83</v>
      </c>
      <c r="J24" t="s">
        <v>182</v>
      </c>
      <c r="K24" t="s">
        <v>183</v>
      </c>
      <c r="L24" t="s">
        <v>184</v>
      </c>
      <c r="M24" t="s">
        <v>87</v>
      </c>
      <c r="N24" t="s">
        <v>185</v>
      </c>
      <c r="O24">
        <v>17</v>
      </c>
      <c r="P24" s="4">
        <v>45886</v>
      </c>
      <c r="Q24" s="4">
        <v>45886</v>
      </c>
      <c r="R24" t="s">
        <v>101</v>
      </c>
      <c r="S24" s="8" t="s">
        <v>337</v>
      </c>
      <c r="T24" s="5">
        <v>316.8</v>
      </c>
      <c r="U24" s="5">
        <f t="shared" ref="U24" si="1">+T24</f>
        <v>316.8</v>
      </c>
      <c r="Y24" t="s">
        <v>89</v>
      </c>
      <c r="AA24" t="s">
        <v>102</v>
      </c>
      <c r="AB24" s="4">
        <v>45900</v>
      </c>
      <c r="AC24" s="6" t="s">
        <v>103</v>
      </c>
    </row>
    <row r="25" spans="1:29" ht="48" x14ac:dyDescent="0.3">
      <c r="A25">
        <v>2025</v>
      </c>
      <c r="B25" s="4">
        <v>45870</v>
      </c>
      <c r="C25" s="4">
        <v>45900</v>
      </c>
      <c r="D25" t="s">
        <v>78</v>
      </c>
      <c r="E25" t="s">
        <v>186</v>
      </c>
      <c r="F25" t="s">
        <v>97</v>
      </c>
      <c r="G25" s="3" t="s">
        <v>98</v>
      </c>
      <c r="H25" t="s">
        <v>99</v>
      </c>
      <c r="I25" t="s">
        <v>83</v>
      </c>
      <c r="J25" t="s">
        <v>187</v>
      </c>
      <c r="K25" t="s">
        <v>104</v>
      </c>
      <c r="L25" t="s">
        <v>188</v>
      </c>
      <c r="M25" t="s">
        <v>87</v>
      </c>
      <c r="N25" t="s">
        <v>185</v>
      </c>
      <c r="O25">
        <v>18</v>
      </c>
      <c r="P25" s="4">
        <v>45894</v>
      </c>
      <c r="Q25" s="4">
        <v>45898</v>
      </c>
      <c r="R25" t="s">
        <v>101</v>
      </c>
      <c r="S25" s="8" t="s">
        <v>338</v>
      </c>
      <c r="T25" s="5">
        <v>4752</v>
      </c>
      <c r="U25" s="5">
        <f t="shared" ref="U25:U32" si="2">+T25</f>
        <v>4752</v>
      </c>
      <c r="Y25" t="s">
        <v>89</v>
      </c>
      <c r="AA25" t="s">
        <v>102</v>
      </c>
      <c r="AB25" s="4">
        <v>45900</v>
      </c>
      <c r="AC25" s="6" t="s">
        <v>103</v>
      </c>
    </row>
    <row r="26" spans="1:29" ht="48" x14ac:dyDescent="0.3">
      <c r="A26">
        <v>2025</v>
      </c>
      <c r="B26" s="4">
        <v>45870</v>
      </c>
      <c r="C26" s="4">
        <v>45900</v>
      </c>
      <c r="D26" t="s">
        <v>78</v>
      </c>
      <c r="E26" t="s">
        <v>189</v>
      </c>
      <c r="F26" t="s">
        <v>97</v>
      </c>
      <c r="G26" s="3" t="s">
        <v>98</v>
      </c>
      <c r="H26" t="s">
        <v>99</v>
      </c>
      <c r="I26" t="s">
        <v>83</v>
      </c>
      <c r="J26" t="s">
        <v>100</v>
      </c>
      <c r="K26" t="s">
        <v>100</v>
      </c>
      <c r="L26" t="s">
        <v>100</v>
      </c>
      <c r="M26" t="s">
        <v>86</v>
      </c>
      <c r="N26" t="s">
        <v>190</v>
      </c>
      <c r="O26">
        <v>19</v>
      </c>
      <c r="P26" s="4">
        <v>45883</v>
      </c>
      <c r="Q26" s="4">
        <v>45883</v>
      </c>
      <c r="R26" t="s">
        <v>101</v>
      </c>
      <c r="S26" s="8" t="s">
        <v>339</v>
      </c>
      <c r="T26" s="5">
        <v>316.8</v>
      </c>
      <c r="U26" s="5">
        <f t="shared" si="2"/>
        <v>316.8</v>
      </c>
      <c r="Y26" t="s">
        <v>89</v>
      </c>
      <c r="AA26" t="s">
        <v>102</v>
      </c>
      <c r="AB26" s="4">
        <v>45900</v>
      </c>
      <c r="AC26" s="6" t="s">
        <v>106</v>
      </c>
    </row>
    <row r="27" spans="1:29" ht="48" x14ac:dyDescent="0.3">
      <c r="A27">
        <v>2025</v>
      </c>
      <c r="B27" s="4">
        <v>45870</v>
      </c>
      <c r="C27" s="4">
        <v>45900</v>
      </c>
      <c r="D27" t="s">
        <v>78</v>
      </c>
      <c r="E27" t="s">
        <v>192</v>
      </c>
      <c r="F27" t="s">
        <v>97</v>
      </c>
      <c r="G27" s="3" t="s">
        <v>98</v>
      </c>
      <c r="H27" t="s">
        <v>99</v>
      </c>
      <c r="I27" t="s">
        <v>83</v>
      </c>
      <c r="J27" t="s">
        <v>193</v>
      </c>
      <c r="K27" t="s">
        <v>104</v>
      </c>
      <c r="L27" t="s">
        <v>194</v>
      </c>
      <c r="M27" t="s">
        <v>86</v>
      </c>
      <c r="N27" t="s">
        <v>100</v>
      </c>
      <c r="O27">
        <v>20</v>
      </c>
      <c r="P27" s="4">
        <v>45894</v>
      </c>
      <c r="Q27" s="4">
        <v>45898</v>
      </c>
      <c r="R27" t="s">
        <v>101</v>
      </c>
      <c r="S27" s="8" t="s">
        <v>340</v>
      </c>
      <c r="T27" s="5">
        <v>4752</v>
      </c>
      <c r="U27" s="5">
        <f t="shared" si="2"/>
        <v>4752</v>
      </c>
      <c r="Y27" t="s">
        <v>89</v>
      </c>
      <c r="AA27" t="s">
        <v>102</v>
      </c>
      <c r="AB27" s="4">
        <v>45900</v>
      </c>
      <c r="AC27" s="6" t="s">
        <v>103</v>
      </c>
    </row>
    <row r="28" spans="1:29" ht="48" x14ac:dyDescent="0.3">
      <c r="A28">
        <v>2025</v>
      </c>
      <c r="B28" s="4">
        <v>45870</v>
      </c>
      <c r="C28" s="4">
        <v>45900</v>
      </c>
      <c r="D28" t="s">
        <v>78</v>
      </c>
      <c r="E28" t="s">
        <v>196</v>
      </c>
      <c r="F28" t="s">
        <v>97</v>
      </c>
      <c r="G28" s="3" t="s">
        <v>98</v>
      </c>
      <c r="H28" t="s">
        <v>99</v>
      </c>
      <c r="I28" t="s">
        <v>83</v>
      </c>
      <c r="J28" t="s">
        <v>197</v>
      </c>
      <c r="K28" t="s">
        <v>148</v>
      </c>
      <c r="L28" t="s">
        <v>198</v>
      </c>
      <c r="M28" t="s">
        <v>86</v>
      </c>
      <c r="N28" t="s">
        <v>100</v>
      </c>
      <c r="O28">
        <v>21</v>
      </c>
      <c r="P28" s="4">
        <v>45891</v>
      </c>
      <c r="Q28" s="4">
        <v>45893</v>
      </c>
      <c r="R28" t="s">
        <v>101</v>
      </c>
      <c r="S28" s="8" t="s">
        <v>341</v>
      </c>
      <c r="T28" s="5">
        <v>633.6</v>
      </c>
      <c r="U28" s="5">
        <f t="shared" si="2"/>
        <v>633.6</v>
      </c>
      <c r="Y28" t="s">
        <v>89</v>
      </c>
      <c r="AA28" t="s">
        <v>102</v>
      </c>
      <c r="AB28" s="4">
        <v>45900</v>
      </c>
      <c r="AC28" s="6" t="s">
        <v>103</v>
      </c>
    </row>
    <row r="29" spans="1:29" ht="48" x14ac:dyDescent="0.3">
      <c r="A29">
        <v>2025</v>
      </c>
      <c r="B29" s="4">
        <v>45870</v>
      </c>
      <c r="C29" s="4">
        <v>45900</v>
      </c>
      <c r="D29" t="s">
        <v>78</v>
      </c>
      <c r="E29" t="s">
        <v>196</v>
      </c>
      <c r="F29" t="s">
        <v>97</v>
      </c>
      <c r="G29" s="3" t="s">
        <v>98</v>
      </c>
      <c r="H29" t="s">
        <v>99</v>
      </c>
      <c r="I29" t="s">
        <v>83</v>
      </c>
      <c r="J29" t="s">
        <v>200</v>
      </c>
      <c r="K29" t="s">
        <v>201</v>
      </c>
      <c r="L29" t="s">
        <v>148</v>
      </c>
      <c r="M29" t="s">
        <v>87</v>
      </c>
      <c r="N29" t="s">
        <v>100</v>
      </c>
      <c r="O29">
        <v>22</v>
      </c>
      <c r="P29" s="4">
        <v>45885</v>
      </c>
      <c r="Q29" s="4">
        <v>45885</v>
      </c>
      <c r="R29" t="s">
        <v>101</v>
      </c>
      <c r="S29" s="8" t="s">
        <v>342</v>
      </c>
      <c r="T29" s="5">
        <v>158.4</v>
      </c>
      <c r="U29" s="5">
        <f t="shared" si="2"/>
        <v>158.4</v>
      </c>
      <c r="Y29" t="s">
        <v>89</v>
      </c>
      <c r="AA29" t="s">
        <v>102</v>
      </c>
      <c r="AB29" s="4">
        <v>45900</v>
      </c>
      <c r="AC29" s="6" t="s">
        <v>103</v>
      </c>
    </row>
    <row r="30" spans="1:29" ht="48" x14ac:dyDescent="0.3">
      <c r="A30">
        <v>2025</v>
      </c>
      <c r="B30" s="4">
        <v>45870</v>
      </c>
      <c r="C30" s="4">
        <v>45900</v>
      </c>
      <c r="D30" t="s">
        <v>78</v>
      </c>
      <c r="E30" t="s">
        <v>203</v>
      </c>
      <c r="F30" t="s">
        <v>97</v>
      </c>
      <c r="G30" s="3" t="s">
        <v>98</v>
      </c>
      <c r="H30" t="s">
        <v>99</v>
      </c>
      <c r="I30" t="s">
        <v>83</v>
      </c>
      <c r="J30" t="s">
        <v>204</v>
      </c>
      <c r="K30" t="s">
        <v>116</v>
      </c>
      <c r="L30" t="s">
        <v>205</v>
      </c>
      <c r="M30" t="s">
        <v>86</v>
      </c>
      <c r="N30" t="s">
        <v>100</v>
      </c>
      <c r="O30">
        <v>24</v>
      </c>
      <c r="P30" s="4">
        <v>45908</v>
      </c>
      <c r="Q30" s="4">
        <v>45912</v>
      </c>
      <c r="R30" t="s">
        <v>101</v>
      </c>
      <c r="S30" s="8" t="s">
        <v>343</v>
      </c>
      <c r="T30" s="5">
        <v>4752</v>
      </c>
      <c r="U30" s="5">
        <f t="shared" si="2"/>
        <v>4752</v>
      </c>
      <c r="Y30" t="s">
        <v>89</v>
      </c>
      <c r="AA30" t="s">
        <v>102</v>
      </c>
      <c r="AB30" s="4">
        <v>45900</v>
      </c>
      <c r="AC30" s="6" t="s">
        <v>103</v>
      </c>
    </row>
    <row r="31" spans="1:29" ht="48" x14ac:dyDescent="0.3">
      <c r="A31">
        <v>2025</v>
      </c>
      <c r="B31" s="4">
        <v>45870</v>
      </c>
      <c r="C31" s="4">
        <v>45900</v>
      </c>
      <c r="D31" t="s">
        <v>78</v>
      </c>
      <c r="E31" t="s">
        <v>206</v>
      </c>
      <c r="F31" t="s">
        <v>97</v>
      </c>
      <c r="G31" s="3" t="s">
        <v>98</v>
      </c>
      <c r="H31" t="s">
        <v>99</v>
      </c>
      <c r="I31" t="s">
        <v>83</v>
      </c>
      <c r="J31" t="s">
        <v>100</v>
      </c>
      <c r="K31" t="s">
        <v>100</v>
      </c>
      <c r="L31" t="s">
        <v>100</v>
      </c>
      <c r="M31" t="s">
        <v>86</v>
      </c>
      <c r="N31" t="s">
        <v>207</v>
      </c>
      <c r="O31">
        <v>25</v>
      </c>
      <c r="P31" s="4">
        <v>45901</v>
      </c>
      <c r="Q31" s="4">
        <v>45928</v>
      </c>
      <c r="R31" t="s">
        <v>101</v>
      </c>
      <c r="S31" s="8" t="s">
        <v>344</v>
      </c>
      <c r="T31" s="5">
        <v>26611.200000000001</v>
      </c>
      <c r="U31" s="5">
        <f t="shared" si="2"/>
        <v>26611.200000000001</v>
      </c>
      <c r="Y31" t="s">
        <v>89</v>
      </c>
      <c r="AA31" t="s">
        <v>102</v>
      </c>
      <c r="AB31" s="4">
        <v>45900</v>
      </c>
      <c r="AC31" s="6" t="s">
        <v>106</v>
      </c>
    </row>
    <row r="32" spans="1:29" ht="48" x14ac:dyDescent="0.3">
      <c r="A32">
        <v>2025</v>
      </c>
      <c r="B32" s="4">
        <v>45870</v>
      </c>
      <c r="C32" s="4">
        <v>45900</v>
      </c>
      <c r="D32" t="s">
        <v>78</v>
      </c>
      <c r="E32" t="s">
        <v>208</v>
      </c>
      <c r="F32" t="s">
        <v>97</v>
      </c>
      <c r="G32" s="3" t="s">
        <v>98</v>
      </c>
      <c r="H32" t="s">
        <v>99</v>
      </c>
      <c r="I32" t="s">
        <v>83</v>
      </c>
      <c r="J32" t="s">
        <v>209</v>
      </c>
      <c r="K32" t="s">
        <v>210</v>
      </c>
      <c r="L32" t="s">
        <v>211</v>
      </c>
      <c r="M32" t="s">
        <v>87</v>
      </c>
      <c r="N32" t="s">
        <v>100</v>
      </c>
      <c r="O32">
        <v>26</v>
      </c>
      <c r="P32" s="4">
        <v>45915</v>
      </c>
      <c r="Q32" s="4">
        <v>45919</v>
      </c>
      <c r="R32" t="s">
        <v>101</v>
      </c>
      <c r="S32" s="8" t="s">
        <v>345</v>
      </c>
      <c r="T32" s="5">
        <v>3326.4</v>
      </c>
      <c r="U32" s="5">
        <f t="shared" si="2"/>
        <v>3326.4</v>
      </c>
      <c r="Y32" t="s">
        <v>89</v>
      </c>
      <c r="AA32" t="s">
        <v>102</v>
      </c>
      <c r="AB32" s="4">
        <v>45900</v>
      </c>
      <c r="AC32" s="6" t="s">
        <v>103</v>
      </c>
    </row>
    <row r="33" spans="1:29" ht="48" hidden="1" x14ac:dyDescent="0.3">
      <c r="A33">
        <v>2025</v>
      </c>
      <c r="B33" s="4">
        <v>45870</v>
      </c>
      <c r="C33" s="4">
        <v>45900</v>
      </c>
      <c r="D33" t="s">
        <v>78</v>
      </c>
      <c r="E33" s="7" t="s">
        <v>181</v>
      </c>
      <c r="F33" t="s">
        <v>108</v>
      </c>
      <c r="G33" s="3" t="s">
        <v>98</v>
      </c>
      <c r="H33" t="s">
        <v>99</v>
      </c>
      <c r="I33" t="s">
        <v>83</v>
      </c>
      <c r="J33" t="s">
        <v>100</v>
      </c>
      <c r="K33" t="s">
        <v>100</v>
      </c>
      <c r="L33" t="s">
        <v>100</v>
      </c>
      <c r="M33" t="s">
        <v>86</v>
      </c>
      <c r="N33" t="s">
        <v>117</v>
      </c>
      <c r="O33">
        <v>17</v>
      </c>
      <c r="P33" s="4">
        <v>45805</v>
      </c>
      <c r="Q33" s="4">
        <v>45894</v>
      </c>
      <c r="R33" t="s">
        <v>109</v>
      </c>
      <c r="S33" s="8" t="s">
        <v>125</v>
      </c>
      <c r="T33" s="5">
        <v>4242.75</v>
      </c>
      <c r="U33" s="5">
        <f t="shared" si="0"/>
        <v>4242.75</v>
      </c>
      <c r="Y33" t="s">
        <v>89</v>
      </c>
      <c r="AA33" t="s">
        <v>102</v>
      </c>
      <c r="AB33" s="4">
        <v>45838</v>
      </c>
      <c r="AC33" s="6" t="s">
        <v>106</v>
      </c>
    </row>
    <row r="34" spans="1:29" ht="48" x14ac:dyDescent="0.3">
      <c r="A34">
        <v>2025</v>
      </c>
      <c r="B34" s="4">
        <v>45870</v>
      </c>
      <c r="C34" s="4">
        <v>45900</v>
      </c>
      <c r="D34" t="s">
        <v>78</v>
      </c>
      <c r="E34" t="s">
        <v>214</v>
      </c>
      <c r="F34" t="s">
        <v>97</v>
      </c>
      <c r="G34" s="3" t="s">
        <v>98</v>
      </c>
      <c r="H34" t="s">
        <v>99</v>
      </c>
      <c r="I34" t="s">
        <v>83</v>
      </c>
      <c r="J34" t="s">
        <v>215</v>
      </c>
      <c r="K34" t="s">
        <v>107</v>
      </c>
      <c r="L34" t="s">
        <v>119</v>
      </c>
      <c r="M34" t="s">
        <v>87</v>
      </c>
      <c r="N34" t="s">
        <v>100</v>
      </c>
      <c r="O34">
        <v>27</v>
      </c>
      <c r="P34" s="4">
        <v>45892</v>
      </c>
      <c r="Q34" s="4">
        <v>45892</v>
      </c>
      <c r="R34" t="s">
        <v>101</v>
      </c>
      <c r="S34" s="8" t="s">
        <v>346</v>
      </c>
      <c r="T34" s="5">
        <v>158.4</v>
      </c>
      <c r="U34" s="5">
        <f>+T34</f>
        <v>158.4</v>
      </c>
      <c r="Y34" t="s">
        <v>89</v>
      </c>
      <c r="AA34" t="s">
        <v>102</v>
      </c>
      <c r="AB34" s="4">
        <v>45900</v>
      </c>
      <c r="AC34" s="6" t="s">
        <v>103</v>
      </c>
    </row>
    <row r="35" spans="1:29" ht="48" x14ac:dyDescent="0.3">
      <c r="A35">
        <v>2025</v>
      </c>
      <c r="B35" s="4">
        <v>45870</v>
      </c>
      <c r="C35" s="4">
        <v>45900</v>
      </c>
      <c r="D35" t="s">
        <v>78</v>
      </c>
      <c r="E35" t="s">
        <v>216</v>
      </c>
      <c r="F35" t="s">
        <v>97</v>
      </c>
      <c r="G35" s="3" t="s">
        <v>98</v>
      </c>
      <c r="H35" t="s">
        <v>99</v>
      </c>
      <c r="I35" t="s">
        <v>83</v>
      </c>
      <c r="J35" t="s">
        <v>197</v>
      </c>
      <c r="K35" t="s">
        <v>148</v>
      </c>
      <c r="L35" t="s">
        <v>198</v>
      </c>
      <c r="M35" t="s">
        <v>86</v>
      </c>
      <c r="N35" t="s">
        <v>100</v>
      </c>
      <c r="O35">
        <v>28</v>
      </c>
      <c r="P35" s="4">
        <v>45895</v>
      </c>
      <c r="Q35" s="4">
        <v>45896</v>
      </c>
      <c r="R35" t="s">
        <v>101</v>
      </c>
      <c r="S35" s="8" t="s">
        <v>347</v>
      </c>
      <c r="T35" s="5">
        <v>633.79999999999995</v>
      </c>
      <c r="U35" s="5">
        <f>+T35</f>
        <v>633.79999999999995</v>
      </c>
      <c r="Y35" t="s">
        <v>89</v>
      </c>
      <c r="AA35" t="s">
        <v>102</v>
      </c>
      <c r="AB35" s="4">
        <v>45900</v>
      </c>
      <c r="AC35" s="6" t="s">
        <v>103</v>
      </c>
    </row>
    <row r="36" spans="1:29" ht="48" x14ac:dyDescent="0.3">
      <c r="A36">
        <v>2025</v>
      </c>
      <c r="B36" s="4">
        <v>45870</v>
      </c>
      <c r="C36" s="4">
        <v>45900</v>
      </c>
      <c r="D36" t="s">
        <v>78</v>
      </c>
      <c r="E36" t="s">
        <v>217</v>
      </c>
      <c r="F36" t="s">
        <v>97</v>
      </c>
      <c r="G36" s="3" t="s">
        <v>98</v>
      </c>
      <c r="H36" t="s">
        <v>99</v>
      </c>
      <c r="I36" t="s">
        <v>83</v>
      </c>
      <c r="J36" t="s">
        <v>100</v>
      </c>
      <c r="K36" t="s">
        <v>100</v>
      </c>
      <c r="L36" t="s">
        <v>100</v>
      </c>
      <c r="M36" t="s">
        <v>86</v>
      </c>
      <c r="N36" t="s">
        <v>218</v>
      </c>
      <c r="O36">
        <v>29</v>
      </c>
      <c r="P36" s="4">
        <v>45897</v>
      </c>
      <c r="Q36" s="4">
        <v>45897</v>
      </c>
      <c r="R36" t="s">
        <v>101</v>
      </c>
      <c r="S36" s="8" t="s">
        <v>348</v>
      </c>
      <c r="T36" s="5">
        <v>158.4</v>
      </c>
      <c r="U36" s="5">
        <f>+T36</f>
        <v>158.4</v>
      </c>
      <c r="Y36" t="s">
        <v>89</v>
      </c>
      <c r="AA36" t="s">
        <v>102</v>
      </c>
      <c r="AB36" s="4">
        <v>45900</v>
      </c>
      <c r="AC36" s="6" t="s">
        <v>106</v>
      </c>
    </row>
    <row r="37" spans="1:29" ht="48" x14ac:dyDescent="0.3">
      <c r="A37">
        <v>2025</v>
      </c>
      <c r="B37" s="4">
        <v>45870</v>
      </c>
      <c r="C37" s="4">
        <v>45900</v>
      </c>
      <c r="D37" t="s">
        <v>78</v>
      </c>
      <c r="E37" t="s">
        <v>219</v>
      </c>
      <c r="F37" t="s">
        <v>97</v>
      </c>
      <c r="G37" s="3" t="s">
        <v>98</v>
      </c>
      <c r="H37" t="s">
        <v>99</v>
      </c>
      <c r="I37" t="s">
        <v>83</v>
      </c>
      <c r="J37" t="s">
        <v>197</v>
      </c>
      <c r="K37" t="s">
        <v>148</v>
      </c>
      <c r="L37" t="s">
        <v>198</v>
      </c>
      <c r="M37" t="s">
        <v>86</v>
      </c>
      <c r="N37" t="s">
        <v>100</v>
      </c>
      <c r="O37">
        <v>30</v>
      </c>
      <c r="P37" s="4">
        <v>45897</v>
      </c>
      <c r="Q37" s="4">
        <v>45897</v>
      </c>
      <c r="R37" t="s">
        <v>101</v>
      </c>
      <c r="S37" s="8" t="s">
        <v>349</v>
      </c>
      <c r="T37" s="5">
        <v>316.8</v>
      </c>
      <c r="U37" s="5">
        <f>+T37</f>
        <v>316.8</v>
      </c>
      <c r="Y37" t="s">
        <v>89</v>
      </c>
      <c r="AA37" t="s">
        <v>102</v>
      </c>
      <c r="AB37" s="4">
        <v>45900</v>
      </c>
      <c r="AC37" s="6" t="s">
        <v>103</v>
      </c>
    </row>
    <row r="38" spans="1:29" ht="48" x14ac:dyDescent="0.3">
      <c r="A38">
        <v>2025</v>
      </c>
      <c r="B38" s="4">
        <v>45870</v>
      </c>
      <c r="C38" s="4">
        <v>45900</v>
      </c>
      <c r="D38" t="s">
        <v>78</v>
      </c>
      <c r="E38" t="s">
        <v>220</v>
      </c>
      <c r="F38" t="s">
        <v>108</v>
      </c>
      <c r="G38" s="3" t="s">
        <v>98</v>
      </c>
      <c r="H38" t="s">
        <v>99</v>
      </c>
      <c r="I38" t="s">
        <v>83</v>
      </c>
      <c r="J38" t="s">
        <v>100</v>
      </c>
      <c r="K38" t="s">
        <v>100</v>
      </c>
      <c r="L38" t="s">
        <v>100</v>
      </c>
      <c r="M38" t="s">
        <v>86</v>
      </c>
      <c r="N38" t="s">
        <v>221</v>
      </c>
      <c r="O38">
        <v>31</v>
      </c>
      <c r="P38" s="4">
        <v>45880</v>
      </c>
      <c r="Q38" s="4">
        <v>45969</v>
      </c>
      <c r="R38" t="s">
        <v>109</v>
      </c>
      <c r="S38" s="8" t="s">
        <v>350</v>
      </c>
      <c r="T38" s="5">
        <v>11200.86</v>
      </c>
      <c r="U38" s="5">
        <f t="shared" si="0"/>
        <v>11200.86</v>
      </c>
      <c r="Y38" t="s">
        <v>89</v>
      </c>
      <c r="AA38" t="s">
        <v>102</v>
      </c>
      <c r="AB38" s="4">
        <v>45900</v>
      </c>
      <c r="AC38" s="6" t="s">
        <v>106</v>
      </c>
    </row>
    <row r="39" spans="1:29" ht="48" x14ac:dyDescent="0.3">
      <c r="A39">
        <v>2025</v>
      </c>
      <c r="B39" s="4">
        <v>45870</v>
      </c>
      <c r="C39" s="4">
        <v>45900</v>
      </c>
      <c r="D39" t="s">
        <v>78</v>
      </c>
      <c r="E39" t="s">
        <v>222</v>
      </c>
      <c r="F39" t="s">
        <v>108</v>
      </c>
      <c r="G39" s="3" t="s">
        <v>98</v>
      </c>
      <c r="H39" t="s">
        <v>99</v>
      </c>
      <c r="I39" t="s">
        <v>83</v>
      </c>
      <c r="J39" t="s">
        <v>100</v>
      </c>
      <c r="K39" t="s">
        <v>100</v>
      </c>
      <c r="L39" t="s">
        <v>100</v>
      </c>
      <c r="M39" t="s">
        <v>86</v>
      </c>
      <c r="N39" t="s">
        <v>223</v>
      </c>
      <c r="O39">
        <v>32</v>
      </c>
      <c r="P39" s="4">
        <v>45880</v>
      </c>
      <c r="Q39" s="4">
        <v>45969</v>
      </c>
      <c r="R39" t="s">
        <v>109</v>
      </c>
      <c r="S39" s="8" t="s">
        <v>351</v>
      </c>
      <c r="T39" s="5">
        <v>7467.24</v>
      </c>
      <c r="U39" s="5">
        <f t="shared" si="0"/>
        <v>7467.24</v>
      </c>
      <c r="Y39" t="s">
        <v>89</v>
      </c>
      <c r="AA39" t="s">
        <v>102</v>
      </c>
      <c r="AB39" s="4">
        <v>45900</v>
      </c>
      <c r="AC39" s="6" t="s">
        <v>106</v>
      </c>
    </row>
    <row r="40" spans="1:29" ht="48" x14ac:dyDescent="0.3">
      <c r="A40">
        <v>2025</v>
      </c>
      <c r="B40" s="4">
        <v>45870</v>
      </c>
      <c r="C40" s="4">
        <v>45838</v>
      </c>
      <c r="D40" t="s">
        <v>78</v>
      </c>
      <c r="E40" t="s">
        <v>225</v>
      </c>
      <c r="F40" t="s">
        <v>108</v>
      </c>
      <c r="G40" s="3" t="s">
        <v>98</v>
      </c>
      <c r="H40" t="s">
        <v>99</v>
      </c>
      <c r="I40" t="s">
        <v>83</v>
      </c>
      <c r="J40" t="s">
        <v>100</v>
      </c>
      <c r="K40" t="s">
        <v>100</v>
      </c>
      <c r="L40" t="s">
        <v>100</v>
      </c>
      <c r="M40" t="s">
        <v>86</v>
      </c>
      <c r="N40" t="s">
        <v>226</v>
      </c>
      <c r="O40">
        <v>33</v>
      </c>
      <c r="P40" s="4">
        <v>45884</v>
      </c>
      <c r="Q40" s="4">
        <v>45913</v>
      </c>
      <c r="R40" t="s">
        <v>109</v>
      </c>
      <c r="S40" s="8" t="s">
        <v>352</v>
      </c>
      <c r="T40" s="5">
        <v>1244.54</v>
      </c>
      <c r="U40" s="5">
        <f t="shared" si="0"/>
        <v>1244.54</v>
      </c>
      <c r="Y40" t="s">
        <v>89</v>
      </c>
      <c r="AA40" t="s">
        <v>102</v>
      </c>
      <c r="AB40" s="4">
        <v>45900</v>
      </c>
      <c r="AC40" s="6" t="s">
        <v>106</v>
      </c>
    </row>
    <row r="41" spans="1:29" ht="48" x14ac:dyDescent="0.3">
      <c r="A41">
        <v>2025</v>
      </c>
      <c r="B41" s="4">
        <v>45870</v>
      </c>
      <c r="C41" s="4">
        <v>45838</v>
      </c>
      <c r="D41" t="s">
        <v>78</v>
      </c>
      <c r="E41" t="s">
        <v>227</v>
      </c>
      <c r="F41" t="s">
        <v>108</v>
      </c>
      <c r="G41" s="3" t="s">
        <v>98</v>
      </c>
      <c r="H41" t="s">
        <v>99</v>
      </c>
      <c r="I41" t="s">
        <v>83</v>
      </c>
      <c r="J41" t="s">
        <v>228</v>
      </c>
      <c r="K41" t="s">
        <v>229</v>
      </c>
      <c r="L41" t="s">
        <v>177</v>
      </c>
      <c r="M41" t="s">
        <v>86</v>
      </c>
      <c r="N41" t="s">
        <v>100</v>
      </c>
      <c r="O41">
        <v>34</v>
      </c>
      <c r="P41" s="4">
        <v>45884</v>
      </c>
      <c r="Q41" s="4">
        <v>45973</v>
      </c>
      <c r="R41" t="s">
        <v>109</v>
      </c>
      <c r="S41" s="8" t="s">
        <v>353</v>
      </c>
      <c r="T41" s="5">
        <v>3733.62</v>
      </c>
      <c r="U41" s="5">
        <f t="shared" si="0"/>
        <v>3733.62</v>
      </c>
      <c r="Y41" t="s">
        <v>89</v>
      </c>
      <c r="AA41" t="s">
        <v>102</v>
      </c>
      <c r="AB41" s="4">
        <v>45900</v>
      </c>
      <c r="AC41" s="6" t="s">
        <v>103</v>
      </c>
    </row>
    <row r="42" spans="1:29" ht="48" x14ac:dyDescent="0.3">
      <c r="A42">
        <v>2025</v>
      </c>
      <c r="B42" s="4">
        <v>45870</v>
      </c>
      <c r="C42" s="4">
        <v>45838</v>
      </c>
      <c r="D42" t="s">
        <v>78</v>
      </c>
      <c r="E42" s="9" t="s">
        <v>232</v>
      </c>
      <c r="F42" t="s">
        <v>108</v>
      </c>
      <c r="G42" s="3" t="s">
        <v>98</v>
      </c>
      <c r="H42" t="s">
        <v>99</v>
      </c>
      <c r="I42" t="s">
        <v>83</v>
      </c>
      <c r="J42" t="s">
        <v>100</v>
      </c>
      <c r="K42" t="s">
        <v>100</v>
      </c>
      <c r="L42" t="s">
        <v>100</v>
      </c>
      <c r="M42" t="s">
        <v>86</v>
      </c>
      <c r="N42" t="s">
        <v>233</v>
      </c>
      <c r="O42">
        <v>35</v>
      </c>
      <c r="P42" s="4">
        <v>45887</v>
      </c>
      <c r="Q42" s="4">
        <v>45893</v>
      </c>
      <c r="R42" t="s">
        <v>109</v>
      </c>
      <c r="S42" s="8" t="s">
        <v>354</v>
      </c>
      <c r="T42" s="5">
        <v>565.70000000000005</v>
      </c>
      <c r="U42" s="5">
        <f t="shared" si="0"/>
        <v>565.70000000000005</v>
      </c>
      <c r="Y42" t="s">
        <v>89</v>
      </c>
      <c r="AA42" t="s">
        <v>102</v>
      </c>
      <c r="AB42" s="4">
        <v>45900</v>
      </c>
      <c r="AC42" s="6" t="s">
        <v>106</v>
      </c>
    </row>
    <row r="43" spans="1:29" ht="48" x14ac:dyDescent="0.3">
      <c r="A43">
        <v>2025</v>
      </c>
      <c r="B43" s="4">
        <v>45870</v>
      </c>
      <c r="C43" s="4">
        <v>45900</v>
      </c>
      <c r="D43" t="s">
        <v>78</v>
      </c>
      <c r="E43" s="9" t="s">
        <v>234</v>
      </c>
      <c r="F43" t="s">
        <v>108</v>
      </c>
      <c r="G43" s="3" t="s">
        <v>98</v>
      </c>
      <c r="H43" t="s">
        <v>99</v>
      </c>
      <c r="I43" t="s">
        <v>83</v>
      </c>
      <c r="J43" t="s">
        <v>100</v>
      </c>
      <c r="K43" t="s">
        <v>100</v>
      </c>
      <c r="L43" t="s">
        <v>100</v>
      </c>
      <c r="M43" t="s">
        <v>86</v>
      </c>
      <c r="N43" t="s">
        <v>235</v>
      </c>
      <c r="O43">
        <v>36</v>
      </c>
      <c r="P43" s="4">
        <v>45884</v>
      </c>
      <c r="Q43" s="4">
        <v>45973</v>
      </c>
      <c r="R43" s="10" t="s">
        <v>109</v>
      </c>
      <c r="S43" s="8" t="s">
        <v>355</v>
      </c>
      <c r="T43" s="5">
        <v>3733.62</v>
      </c>
      <c r="U43" s="5">
        <f t="shared" si="0"/>
        <v>3733.62</v>
      </c>
      <c r="Y43" t="s">
        <v>89</v>
      </c>
      <c r="AA43" t="s">
        <v>102</v>
      </c>
      <c r="AB43" s="4">
        <v>45900</v>
      </c>
      <c r="AC43" s="6" t="s">
        <v>106</v>
      </c>
    </row>
    <row r="44" spans="1:29" ht="48" x14ac:dyDescent="0.3">
      <c r="A44">
        <v>2025</v>
      </c>
      <c r="B44" s="4">
        <v>45870</v>
      </c>
      <c r="C44" s="4">
        <v>45900</v>
      </c>
      <c r="D44" t="s">
        <v>78</v>
      </c>
      <c r="E44" s="9" t="s">
        <v>236</v>
      </c>
      <c r="F44" t="s">
        <v>108</v>
      </c>
      <c r="G44" s="3" t="s">
        <v>98</v>
      </c>
      <c r="H44" t="s">
        <v>99</v>
      </c>
      <c r="I44" t="s">
        <v>83</v>
      </c>
      <c r="J44" t="s">
        <v>100</v>
      </c>
      <c r="K44" t="s">
        <v>100</v>
      </c>
      <c r="L44" t="s">
        <v>100</v>
      </c>
      <c r="M44" t="s">
        <v>86</v>
      </c>
      <c r="N44" t="s">
        <v>237</v>
      </c>
      <c r="O44">
        <v>37</v>
      </c>
      <c r="P44" s="4">
        <v>45891</v>
      </c>
      <c r="Q44" s="4">
        <v>45888</v>
      </c>
      <c r="R44" s="10" t="s">
        <v>109</v>
      </c>
      <c r="S44" s="8" t="s">
        <v>356</v>
      </c>
      <c r="T44" s="5">
        <v>4242.75</v>
      </c>
      <c r="U44" s="5">
        <f t="shared" ref="U44" si="3">+T44</f>
        <v>4242.75</v>
      </c>
      <c r="Y44" t="s">
        <v>89</v>
      </c>
      <c r="AA44" t="s">
        <v>102</v>
      </c>
      <c r="AB44" s="4">
        <v>45900</v>
      </c>
      <c r="AC44" s="6" t="s">
        <v>106</v>
      </c>
    </row>
    <row r="45" spans="1:29" ht="48" x14ac:dyDescent="0.3">
      <c r="A45">
        <v>2025</v>
      </c>
      <c r="B45" s="4">
        <v>45870</v>
      </c>
      <c r="C45" s="4">
        <v>45900</v>
      </c>
      <c r="D45" t="s">
        <v>78</v>
      </c>
      <c r="E45" s="9" t="s">
        <v>238</v>
      </c>
      <c r="F45" t="s">
        <v>108</v>
      </c>
      <c r="G45" s="3" t="s">
        <v>98</v>
      </c>
      <c r="H45" t="s">
        <v>99</v>
      </c>
      <c r="I45" t="s">
        <v>83</v>
      </c>
      <c r="J45" t="s">
        <v>100</v>
      </c>
      <c r="K45" t="s">
        <v>100</v>
      </c>
      <c r="L45" t="s">
        <v>100</v>
      </c>
      <c r="M45" t="s">
        <v>86</v>
      </c>
      <c r="N45" t="s">
        <v>239</v>
      </c>
      <c r="O45">
        <v>38</v>
      </c>
      <c r="P45" s="4">
        <v>45891</v>
      </c>
      <c r="Q45" s="4">
        <v>45888</v>
      </c>
      <c r="R45" s="10" t="s">
        <v>109</v>
      </c>
      <c r="S45" s="8" t="s">
        <v>357</v>
      </c>
      <c r="T45" s="5">
        <v>4242.75</v>
      </c>
      <c r="U45" s="5">
        <f t="shared" ref="U45" si="4">+T45</f>
        <v>4242.75</v>
      </c>
      <c r="Y45" t="s">
        <v>89</v>
      </c>
      <c r="AA45" t="s">
        <v>102</v>
      </c>
      <c r="AB45" s="4">
        <v>45900</v>
      </c>
      <c r="AC45" s="6" t="s">
        <v>106</v>
      </c>
    </row>
    <row r="46" spans="1:29" ht="48" x14ac:dyDescent="0.3">
      <c r="A46">
        <v>2025</v>
      </c>
      <c r="B46" s="4">
        <v>45870</v>
      </c>
      <c r="C46" s="4">
        <v>45900</v>
      </c>
      <c r="D46" t="s">
        <v>78</v>
      </c>
      <c r="E46" s="9" t="s">
        <v>240</v>
      </c>
      <c r="F46" t="s">
        <v>108</v>
      </c>
      <c r="G46" s="3" t="s">
        <v>98</v>
      </c>
      <c r="H46" t="s">
        <v>99</v>
      </c>
      <c r="I46" t="s">
        <v>83</v>
      </c>
      <c r="J46" t="s">
        <v>100</v>
      </c>
      <c r="K46" t="s">
        <v>100</v>
      </c>
      <c r="L46" t="s">
        <v>100</v>
      </c>
      <c r="M46" t="s">
        <v>86</v>
      </c>
      <c r="N46" t="s">
        <v>241</v>
      </c>
      <c r="O46">
        <v>39</v>
      </c>
      <c r="P46" s="4">
        <v>45891</v>
      </c>
      <c r="Q46" s="4">
        <v>45897</v>
      </c>
      <c r="R46" s="10" t="s">
        <v>109</v>
      </c>
      <c r="S46" s="8" t="s">
        <v>358</v>
      </c>
      <c r="T46" s="5">
        <v>565.70000000000005</v>
      </c>
      <c r="U46" s="5">
        <f t="shared" ref="U46" si="5">+T46</f>
        <v>565.70000000000005</v>
      </c>
      <c r="Y46" t="s">
        <v>89</v>
      </c>
      <c r="AA46" t="s">
        <v>102</v>
      </c>
      <c r="AB46" s="4">
        <v>45900</v>
      </c>
      <c r="AC46" s="6" t="s">
        <v>106</v>
      </c>
    </row>
    <row r="47" spans="1:29" ht="28.8" x14ac:dyDescent="0.3">
      <c r="A47">
        <v>2025</v>
      </c>
      <c r="B47" s="4">
        <v>45870</v>
      </c>
      <c r="C47" s="4">
        <v>45900</v>
      </c>
      <c r="D47" t="s">
        <v>78</v>
      </c>
      <c r="E47" s="9" t="s">
        <v>214</v>
      </c>
      <c r="F47" t="s">
        <v>111</v>
      </c>
      <c r="G47" s="3" t="s">
        <v>98</v>
      </c>
      <c r="H47" t="s">
        <v>112</v>
      </c>
      <c r="I47" t="s">
        <v>83</v>
      </c>
      <c r="J47" t="s">
        <v>251</v>
      </c>
      <c r="K47" t="s">
        <v>252</v>
      </c>
      <c r="L47" t="s">
        <v>253</v>
      </c>
      <c r="M47" t="s">
        <v>86</v>
      </c>
      <c r="N47" t="s">
        <v>100</v>
      </c>
      <c r="O47">
        <v>40</v>
      </c>
      <c r="P47" s="4">
        <v>45895</v>
      </c>
      <c r="Q47" s="4">
        <v>46022</v>
      </c>
      <c r="R47" t="s">
        <v>113</v>
      </c>
      <c r="S47" s="8" t="s">
        <v>360</v>
      </c>
      <c r="T47" s="16">
        <v>18115.61</v>
      </c>
      <c r="U47" s="5">
        <f t="shared" si="0"/>
        <v>18115.61</v>
      </c>
      <c r="Y47" t="s">
        <v>89</v>
      </c>
      <c r="AA47" t="s">
        <v>114</v>
      </c>
      <c r="AB47" s="4">
        <v>45900</v>
      </c>
      <c r="AC47" s="6" t="s">
        <v>115</v>
      </c>
    </row>
    <row r="48" spans="1:29" ht="48" x14ac:dyDescent="0.3">
      <c r="A48">
        <v>2025</v>
      </c>
      <c r="B48" s="4">
        <v>45870</v>
      </c>
      <c r="C48" s="4">
        <v>45900</v>
      </c>
      <c r="D48" t="s">
        <v>78</v>
      </c>
      <c r="E48" s="9" t="s">
        <v>133</v>
      </c>
      <c r="F48" t="s">
        <v>111</v>
      </c>
      <c r="G48" s="3" t="s">
        <v>98</v>
      </c>
      <c r="H48" t="s">
        <v>112</v>
      </c>
      <c r="I48" t="s">
        <v>83</v>
      </c>
      <c r="J48" t="s">
        <v>100</v>
      </c>
      <c r="K48" t="s">
        <v>100</v>
      </c>
      <c r="L48" t="s">
        <v>100</v>
      </c>
      <c r="M48" t="s">
        <v>86</v>
      </c>
      <c r="N48" t="s">
        <v>254</v>
      </c>
      <c r="O48">
        <v>41</v>
      </c>
      <c r="P48" s="4">
        <v>45895</v>
      </c>
      <c r="Q48" s="4">
        <v>46022</v>
      </c>
      <c r="R48" t="s">
        <v>113</v>
      </c>
      <c r="S48" s="8" t="s">
        <v>361</v>
      </c>
      <c r="T48" s="16">
        <f>4118.29+6820</f>
        <v>10938.29</v>
      </c>
      <c r="U48" s="5">
        <f t="shared" si="0"/>
        <v>10938.29</v>
      </c>
      <c r="Y48" t="s">
        <v>89</v>
      </c>
      <c r="AA48" t="s">
        <v>114</v>
      </c>
      <c r="AB48" s="4">
        <v>45900</v>
      </c>
      <c r="AC48" s="6" t="s">
        <v>106</v>
      </c>
    </row>
    <row r="49" spans="1:30" ht="28.8" x14ac:dyDescent="0.3">
      <c r="A49">
        <v>2025</v>
      </c>
      <c r="B49" s="4">
        <v>45870</v>
      </c>
      <c r="C49" s="4">
        <v>45900</v>
      </c>
      <c r="D49" t="s">
        <v>78</v>
      </c>
      <c r="E49" s="9" t="s">
        <v>217</v>
      </c>
      <c r="F49" t="s">
        <v>111</v>
      </c>
      <c r="G49" s="3" t="s">
        <v>98</v>
      </c>
      <c r="H49" t="s">
        <v>112</v>
      </c>
      <c r="I49" t="s">
        <v>83</v>
      </c>
      <c r="J49" t="s">
        <v>255</v>
      </c>
      <c r="K49" t="s">
        <v>256</v>
      </c>
      <c r="L49" t="s">
        <v>257</v>
      </c>
      <c r="M49" t="s">
        <v>86</v>
      </c>
      <c r="N49" t="s">
        <v>100</v>
      </c>
      <c r="O49">
        <v>42</v>
      </c>
      <c r="P49" s="4">
        <v>45894</v>
      </c>
      <c r="Q49" s="4">
        <v>46022</v>
      </c>
      <c r="R49" t="s">
        <v>113</v>
      </c>
      <c r="S49" s="8" t="s">
        <v>362</v>
      </c>
      <c r="T49" s="16">
        <f>2138.34+3410</f>
        <v>5548.34</v>
      </c>
      <c r="U49" s="5">
        <f t="shared" si="0"/>
        <v>5548.34</v>
      </c>
      <c r="Y49" t="s">
        <v>89</v>
      </c>
      <c r="AA49" t="s">
        <v>114</v>
      </c>
      <c r="AB49" s="4">
        <v>45900</v>
      </c>
      <c r="AC49" s="6" t="s">
        <v>115</v>
      </c>
    </row>
    <row r="50" spans="1:30" ht="28.8" x14ac:dyDescent="0.3">
      <c r="A50">
        <v>2025</v>
      </c>
      <c r="B50" s="4">
        <v>45870</v>
      </c>
      <c r="C50" s="4">
        <v>45900</v>
      </c>
      <c r="D50" t="s">
        <v>78</v>
      </c>
      <c r="E50" s="9" t="s">
        <v>186</v>
      </c>
      <c r="F50" t="s">
        <v>111</v>
      </c>
      <c r="G50" s="3" t="s">
        <v>98</v>
      </c>
      <c r="H50" t="s">
        <v>112</v>
      </c>
      <c r="I50" t="s">
        <v>83</v>
      </c>
      <c r="J50" t="s">
        <v>258</v>
      </c>
      <c r="K50" t="s">
        <v>259</v>
      </c>
      <c r="L50" t="s">
        <v>260</v>
      </c>
      <c r="M50" t="s">
        <v>86</v>
      </c>
      <c r="N50" t="s">
        <v>100</v>
      </c>
      <c r="O50">
        <v>43</v>
      </c>
      <c r="P50" s="4">
        <v>45883</v>
      </c>
      <c r="Q50" s="4">
        <v>46022</v>
      </c>
      <c r="R50" t="s">
        <v>113</v>
      </c>
      <c r="S50" s="8" t="s">
        <v>363</v>
      </c>
      <c r="T50" s="16">
        <f>3410+1395.86</f>
        <v>4805.8599999999997</v>
      </c>
      <c r="U50" s="5">
        <f t="shared" ref="U50" si="6">+T50</f>
        <v>4805.8599999999997</v>
      </c>
      <c r="Y50" t="s">
        <v>89</v>
      </c>
      <c r="AA50" t="s">
        <v>114</v>
      </c>
      <c r="AB50" s="4">
        <v>45900</v>
      </c>
      <c r="AC50" s="6" t="s">
        <v>115</v>
      </c>
    </row>
    <row r="51" spans="1:30" ht="28.8" x14ac:dyDescent="0.3">
      <c r="A51">
        <v>2025</v>
      </c>
      <c r="B51" s="4">
        <v>45870</v>
      </c>
      <c r="C51" s="4">
        <v>45900</v>
      </c>
      <c r="D51" t="s">
        <v>78</v>
      </c>
      <c r="E51" s="9" t="s">
        <v>181</v>
      </c>
      <c r="F51" t="s">
        <v>111</v>
      </c>
      <c r="G51" s="3" t="s">
        <v>98</v>
      </c>
      <c r="H51" t="s">
        <v>112</v>
      </c>
      <c r="I51" t="s">
        <v>83</v>
      </c>
      <c r="J51" t="s">
        <v>261</v>
      </c>
      <c r="K51" t="s">
        <v>262</v>
      </c>
      <c r="L51" t="s">
        <v>263</v>
      </c>
      <c r="M51" t="s">
        <v>87</v>
      </c>
      <c r="N51" t="s">
        <v>100</v>
      </c>
      <c r="O51">
        <v>44</v>
      </c>
      <c r="P51" s="4">
        <v>45890</v>
      </c>
      <c r="Q51" s="4">
        <v>46022</v>
      </c>
      <c r="R51" t="s">
        <v>113</v>
      </c>
      <c r="S51" s="8" t="s">
        <v>364</v>
      </c>
      <c r="T51" s="16">
        <f>1890.83+3410</f>
        <v>5300.83</v>
      </c>
      <c r="U51" s="5">
        <f t="shared" si="0"/>
        <v>5300.83</v>
      </c>
      <c r="Y51" t="s">
        <v>89</v>
      </c>
      <c r="AA51" t="s">
        <v>114</v>
      </c>
      <c r="AB51" s="4">
        <v>45900</v>
      </c>
      <c r="AC51" s="6" t="s">
        <v>115</v>
      </c>
    </row>
    <row r="52" spans="1:30" ht="28.8" x14ac:dyDescent="0.3">
      <c r="A52">
        <v>2025</v>
      </c>
      <c r="B52" s="4">
        <v>45870</v>
      </c>
      <c r="C52" s="4">
        <v>45900</v>
      </c>
      <c r="D52" t="s">
        <v>78</v>
      </c>
      <c r="E52" s="9" t="s">
        <v>160</v>
      </c>
      <c r="F52" t="s">
        <v>111</v>
      </c>
      <c r="G52" s="3" t="s">
        <v>98</v>
      </c>
      <c r="H52" t="s">
        <v>112</v>
      </c>
      <c r="I52" t="s">
        <v>83</v>
      </c>
      <c r="J52" t="s">
        <v>264</v>
      </c>
      <c r="K52" t="s">
        <v>265</v>
      </c>
      <c r="L52" t="s">
        <v>266</v>
      </c>
      <c r="M52" t="s">
        <v>86</v>
      </c>
      <c r="N52" t="s">
        <v>100</v>
      </c>
      <c r="O52">
        <v>45</v>
      </c>
      <c r="P52" s="4">
        <v>45890</v>
      </c>
      <c r="Q52" s="4">
        <v>46022</v>
      </c>
      <c r="R52" t="s">
        <v>113</v>
      </c>
      <c r="S52" s="8" t="s">
        <v>365</v>
      </c>
      <c r="T52" s="16">
        <f>2385.83+3410</f>
        <v>5795.83</v>
      </c>
      <c r="U52" s="5">
        <f t="shared" si="0"/>
        <v>5795.83</v>
      </c>
      <c r="Y52" t="s">
        <v>89</v>
      </c>
      <c r="AA52" t="s">
        <v>114</v>
      </c>
      <c r="AB52" s="4">
        <v>45900</v>
      </c>
      <c r="AC52" s="6" t="s">
        <v>115</v>
      </c>
    </row>
    <row r="53" spans="1:30" ht="28.8" x14ac:dyDescent="0.3">
      <c r="A53">
        <v>2025</v>
      </c>
      <c r="B53" s="4">
        <v>45870</v>
      </c>
      <c r="C53" s="4">
        <v>45900</v>
      </c>
      <c r="D53" t="s">
        <v>78</v>
      </c>
      <c r="E53" s="9" t="s">
        <v>206</v>
      </c>
      <c r="F53" t="s">
        <v>111</v>
      </c>
      <c r="G53" s="3" t="s">
        <v>98</v>
      </c>
      <c r="H53" t="s">
        <v>112</v>
      </c>
      <c r="I53" t="s">
        <v>83</v>
      </c>
      <c r="J53" t="s">
        <v>267</v>
      </c>
      <c r="K53" t="s">
        <v>268</v>
      </c>
      <c r="L53" t="s">
        <v>211</v>
      </c>
      <c r="M53" t="s">
        <v>86</v>
      </c>
      <c r="N53" t="s">
        <v>100</v>
      </c>
      <c r="O53">
        <v>46</v>
      </c>
      <c r="P53" s="4">
        <v>45889</v>
      </c>
      <c r="Q53" s="4">
        <v>46022</v>
      </c>
      <c r="R53" t="s">
        <v>113</v>
      </c>
      <c r="S53" s="8" t="s">
        <v>366</v>
      </c>
      <c r="T53" s="16">
        <f>6820+2633.33</f>
        <v>9453.33</v>
      </c>
      <c r="U53" s="5">
        <f t="shared" si="0"/>
        <v>9453.33</v>
      </c>
      <c r="Y53" t="s">
        <v>89</v>
      </c>
      <c r="AA53" t="s">
        <v>114</v>
      </c>
      <c r="AB53" s="4">
        <v>45900</v>
      </c>
      <c r="AC53" s="6" t="s">
        <v>115</v>
      </c>
    </row>
    <row r="54" spans="1:30" ht="28.8" x14ac:dyDescent="0.3">
      <c r="A54">
        <v>2025</v>
      </c>
      <c r="B54" s="4">
        <v>45870</v>
      </c>
      <c r="C54" s="4">
        <v>45900</v>
      </c>
      <c r="D54" t="s">
        <v>78</v>
      </c>
      <c r="E54" s="9" t="s">
        <v>203</v>
      </c>
      <c r="F54" t="s">
        <v>111</v>
      </c>
      <c r="G54" s="3" t="s">
        <v>98</v>
      </c>
      <c r="H54" t="s">
        <v>112</v>
      </c>
      <c r="I54" t="s">
        <v>83</v>
      </c>
      <c r="J54" t="s">
        <v>269</v>
      </c>
      <c r="K54" t="s">
        <v>270</v>
      </c>
      <c r="L54" t="s">
        <v>271</v>
      </c>
      <c r="M54" t="s">
        <v>87</v>
      </c>
      <c r="N54" t="s">
        <v>100</v>
      </c>
      <c r="O54">
        <v>47</v>
      </c>
      <c r="P54" s="4">
        <v>45888</v>
      </c>
      <c r="Q54" s="4">
        <v>46022</v>
      </c>
      <c r="R54" t="s">
        <v>118</v>
      </c>
      <c r="S54" s="8" t="s">
        <v>367</v>
      </c>
      <c r="T54" s="16">
        <f>3128.31+6820</f>
        <v>9948.31</v>
      </c>
      <c r="U54" s="5">
        <f t="shared" si="0"/>
        <v>9948.31</v>
      </c>
      <c r="Y54" t="s">
        <v>89</v>
      </c>
      <c r="AA54" t="s">
        <v>114</v>
      </c>
      <c r="AB54" s="4">
        <v>45900</v>
      </c>
      <c r="AC54" s="6" t="s">
        <v>115</v>
      </c>
    </row>
    <row r="55" spans="1:30" ht="28.8" x14ac:dyDescent="0.3">
      <c r="A55">
        <v>2025</v>
      </c>
      <c r="B55" s="4">
        <v>45870</v>
      </c>
      <c r="C55" s="4">
        <v>45900</v>
      </c>
      <c r="D55" t="s">
        <v>78</v>
      </c>
      <c r="E55" s="9" t="s">
        <v>172</v>
      </c>
      <c r="F55" t="s">
        <v>111</v>
      </c>
      <c r="G55" s="3" t="s">
        <v>98</v>
      </c>
      <c r="H55" t="s">
        <v>112</v>
      </c>
      <c r="I55" t="s">
        <v>83</v>
      </c>
      <c r="J55" t="s">
        <v>272</v>
      </c>
      <c r="K55" t="s">
        <v>273</v>
      </c>
      <c r="L55" t="s">
        <v>274</v>
      </c>
      <c r="M55" t="s">
        <v>87</v>
      </c>
      <c r="N55" t="s">
        <v>100</v>
      </c>
      <c r="O55">
        <v>48</v>
      </c>
      <c r="P55" s="4">
        <v>45888</v>
      </c>
      <c r="Q55" s="4">
        <v>46022</v>
      </c>
      <c r="R55" t="s">
        <v>118</v>
      </c>
      <c r="S55" s="8" t="s">
        <v>368</v>
      </c>
      <c r="T55" s="16">
        <f>3410+2138.32</f>
        <v>5548.32</v>
      </c>
      <c r="U55" s="5">
        <f t="shared" si="0"/>
        <v>5548.32</v>
      </c>
      <c r="Y55" t="s">
        <v>89</v>
      </c>
      <c r="AA55" t="s">
        <v>114</v>
      </c>
      <c r="AB55" s="4">
        <v>45900</v>
      </c>
      <c r="AC55" s="6" t="s">
        <v>115</v>
      </c>
    </row>
    <row r="56" spans="1:30" ht="28.8" x14ac:dyDescent="0.3">
      <c r="A56">
        <v>2025</v>
      </c>
      <c r="B56" s="4">
        <v>45870</v>
      </c>
      <c r="C56" s="4">
        <v>45900</v>
      </c>
      <c r="D56" t="s">
        <v>78</v>
      </c>
      <c r="E56" s="9" t="s">
        <v>196</v>
      </c>
      <c r="F56" t="s">
        <v>111</v>
      </c>
      <c r="G56" s="3" t="s">
        <v>98</v>
      </c>
      <c r="H56" t="s">
        <v>112</v>
      </c>
      <c r="I56" t="s">
        <v>83</v>
      </c>
      <c r="J56" t="s">
        <v>275</v>
      </c>
      <c r="K56" t="s">
        <v>276</v>
      </c>
      <c r="L56" t="s">
        <v>277</v>
      </c>
      <c r="M56" t="s">
        <v>86</v>
      </c>
      <c r="N56" t="s">
        <v>100</v>
      </c>
      <c r="O56">
        <v>49</v>
      </c>
      <c r="P56" s="4">
        <v>45888</v>
      </c>
      <c r="Q56" s="4">
        <v>46022</v>
      </c>
      <c r="R56" t="s">
        <v>118</v>
      </c>
      <c r="S56" s="8" t="s">
        <v>369</v>
      </c>
      <c r="T56" s="16">
        <f>3410+1395.85</f>
        <v>4805.8500000000004</v>
      </c>
      <c r="U56" s="5">
        <f t="shared" si="0"/>
        <v>4805.8500000000004</v>
      </c>
      <c r="Y56" t="s">
        <v>89</v>
      </c>
      <c r="AA56" t="s">
        <v>114</v>
      </c>
      <c r="AB56" s="4">
        <v>45900</v>
      </c>
      <c r="AC56" s="6" t="s">
        <v>115</v>
      </c>
      <c r="AD56" t="s">
        <v>120</v>
      </c>
    </row>
    <row r="57" spans="1:30" ht="28.8" x14ac:dyDescent="0.3">
      <c r="A57">
        <v>2025</v>
      </c>
      <c r="B57" s="4">
        <v>45870</v>
      </c>
      <c r="C57" s="4">
        <v>45900</v>
      </c>
      <c r="D57" t="s">
        <v>78</v>
      </c>
      <c r="E57" s="9" t="s">
        <v>189</v>
      </c>
      <c r="F57" t="s">
        <v>111</v>
      </c>
      <c r="G57" s="3" t="s">
        <v>98</v>
      </c>
      <c r="H57" t="s">
        <v>112</v>
      </c>
      <c r="I57" t="s">
        <v>83</v>
      </c>
      <c r="J57" t="s">
        <v>278</v>
      </c>
      <c r="K57" t="s">
        <v>279</v>
      </c>
      <c r="L57" t="s">
        <v>280</v>
      </c>
      <c r="M57" t="s">
        <v>87</v>
      </c>
      <c r="N57" t="s">
        <v>100</v>
      </c>
      <c r="O57">
        <v>50</v>
      </c>
      <c r="P57" s="4">
        <v>45888</v>
      </c>
      <c r="Q57" s="4">
        <v>46022</v>
      </c>
      <c r="R57" t="s">
        <v>118</v>
      </c>
      <c r="S57" s="8" t="s">
        <v>370</v>
      </c>
      <c r="T57" s="16">
        <f>3410+1395.85</f>
        <v>4805.8500000000004</v>
      </c>
      <c r="U57" s="5">
        <f t="shared" si="0"/>
        <v>4805.8500000000004</v>
      </c>
      <c r="Y57" t="s">
        <v>89</v>
      </c>
      <c r="AA57" t="s">
        <v>114</v>
      </c>
      <c r="AB57" s="4">
        <v>45900</v>
      </c>
      <c r="AC57" s="6" t="s">
        <v>115</v>
      </c>
    </row>
    <row r="58" spans="1:30" ht="28.8" x14ac:dyDescent="0.3">
      <c r="A58">
        <v>2025</v>
      </c>
      <c r="B58" s="4">
        <v>45870</v>
      </c>
      <c r="C58" s="4">
        <v>45900</v>
      </c>
      <c r="D58" t="s">
        <v>78</v>
      </c>
      <c r="E58" s="9" t="s">
        <v>242</v>
      </c>
      <c r="F58" t="s">
        <v>111</v>
      </c>
      <c r="G58" s="3" t="s">
        <v>98</v>
      </c>
      <c r="H58" t="s">
        <v>112</v>
      </c>
      <c r="I58" t="s">
        <v>83</v>
      </c>
      <c r="J58" t="s">
        <v>281</v>
      </c>
      <c r="K58" t="s">
        <v>282</v>
      </c>
      <c r="L58" t="s">
        <v>273</v>
      </c>
      <c r="M58" t="s">
        <v>86</v>
      </c>
      <c r="N58" t="s">
        <v>100</v>
      </c>
      <c r="O58">
        <v>51</v>
      </c>
      <c r="P58" s="4">
        <v>45883</v>
      </c>
      <c r="Q58" s="4">
        <v>46022</v>
      </c>
      <c r="R58" t="s">
        <v>118</v>
      </c>
      <c r="S58" s="8" t="s">
        <v>371</v>
      </c>
      <c r="T58" s="16">
        <f>2385.84+6820</f>
        <v>9205.84</v>
      </c>
      <c r="U58" s="5">
        <f t="shared" si="0"/>
        <v>9205.84</v>
      </c>
      <c r="Y58" t="s">
        <v>89</v>
      </c>
      <c r="AA58" t="s">
        <v>114</v>
      </c>
      <c r="AB58" s="4">
        <v>45900</v>
      </c>
      <c r="AC58" s="6" t="s">
        <v>115</v>
      </c>
    </row>
    <row r="59" spans="1:30" ht="28.8" x14ac:dyDescent="0.3">
      <c r="A59">
        <v>2025</v>
      </c>
      <c r="B59" s="4">
        <v>45870</v>
      </c>
      <c r="C59" s="4">
        <v>45900</v>
      </c>
      <c r="D59" t="s">
        <v>78</v>
      </c>
      <c r="E59" s="9" t="s">
        <v>175</v>
      </c>
      <c r="F59" t="s">
        <v>111</v>
      </c>
      <c r="G59" s="3" t="s">
        <v>98</v>
      </c>
      <c r="H59" t="s">
        <v>112</v>
      </c>
      <c r="I59" t="s">
        <v>83</v>
      </c>
      <c r="J59" t="s">
        <v>283</v>
      </c>
      <c r="K59" t="s">
        <v>284</v>
      </c>
      <c r="L59" t="s">
        <v>270</v>
      </c>
      <c r="M59" t="s">
        <v>87</v>
      </c>
      <c r="N59" t="s">
        <v>100</v>
      </c>
      <c r="O59">
        <v>52</v>
      </c>
      <c r="P59" s="4">
        <v>45882</v>
      </c>
      <c r="Q59" s="4">
        <v>46022</v>
      </c>
      <c r="R59" t="s">
        <v>118</v>
      </c>
      <c r="S59" s="8" t="s">
        <v>372</v>
      </c>
      <c r="T59" s="16">
        <f>6820+2633.3</f>
        <v>9453.2999999999993</v>
      </c>
      <c r="U59" s="5">
        <f t="shared" si="0"/>
        <v>9453.2999999999993</v>
      </c>
      <c r="Y59" t="s">
        <v>89</v>
      </c>
      <c r="AA59" t="s">
        <v>121</v>
      </c>
      <c r="AB59" s="4">
        <v>45900</v>
      </c>
      <c r="AC59" s="6" t="s">
        <v>115</v>
      </c>
    </row>
    <row r="60" spans="1:30" ht="43.2" x14ac:dyDescent="0.3">
      <c r="A60">
        <v>2025</v>
      </c>
      <c r="B60" s="4">
        <v>45870</v>
      </c>
      <c r="C60" s="4">
        <v>45900</v>
      </c>
      <c r="D60" t="s">
        <v>78</v>
      </c>
      <c r="E60" s="9" t="s">
        <v>243</v>
      </c>
      <c r="F60" t="s">
        <v>111</v>
      </c>
      <c r="G60" s="3" t="s">
        <v>98</v>
      </c>
      <c r="H60" t="s">
        <v>112</v>
      </c>
      <c r="I60" t="s">
        <v>83</v>
      </c>
      <c r="J60" t="s">
        <v>285</v>
      </c>
      <c r="K60" t="s">
        <v>260</v>
      </c>
      <c r="L60" t="s">
        <v>286</v>
      </c>
      <c r="M60" t="s">
        <v>87</v>
      </c>
      <c r="N60" t="s">
        <v>100</v>
      </c>
      <c r="O60">
        <v>53</v>
      </c>
      <c r="P60" s="4">
        <v>45882</v>
      </c>
      <c r="Q60" s="4">
        <v>46022</v>
      </c>
      <c r="R60" t="s">
        <v>118</v>
      </c>
      <c r="S60" s="11" t="s">
        <v>373</v>
      </c>
      <c r="T60" s="16">
        <f>3410+1395.86</f>
        <v>4805.8599999999997</v>
      </c>
      <c r="U60" s="12">
        <f>+T60</f>
        <v>4805.8599999999997</v>
      </c>
      <c r="Y60" t="s">
        <v>89</v>
      </c>
      <c r="Z60" t="s">
        <v>124</v>
      </c>
      <c r="AA60" t="s">
        <v>121</v>
      </c>
      <c r="AB60" s="4">
        <v>45900</v>
      </c>
      <c r="AC60" s="6" t="s">
        <v>115</v>
      </c>
    </row>
    <row r="61" spans="1:30" ht="28.8" x14ac:dyDescent="0.3">
      <c r="A61">
        <v>2025</v>
      </c>
      <c r="B61" s="4">
        <v>45870</v>
      </c>
      <c r="C61" s="4">
        <v>45900</v>
      </c>
      <c r="D61" t="s">
        <v>78</v>
      </c>
      <c r="E61" s="9" t="s">
        <v>149</v>
      </c>
      <c r="F61" t="s">
        <v>111</v>
      </c>
      <c r="G61" s="3" t="s">
        <v>98</v>
      </c>
      <c r="H61" t="s">
        <v>112</v>
      </c>
      <c r="I61" t="s">
        <v>83</v>
      </c>
      <c r="J61" t="s">
        <v>287</v>
      </c>
      <c r="K61" t="s">
        <v>288</v>
      </c>
      <c r="L61" t="s">
        <v>289</v>
      </c>
      <c r="M61" t="s">
        <v>87</v>
      </c>
      <c r="N61" t="s">
        <v>100</v>
      </c>
      <c r="O61">
        <v>54</v>
      </c>
      <c r="P61" s="4">
        <v>45880</v>
      </c>
      <c r="Q61" s="4">
        <v>46022</v>
      </c>
      <c r="R61" t="s">
        <v>118</v>
      </c>
      <c r="S61" s="8" t="s">
        <v>374</v>
      </c>
      <c r="T61" s="16">
        <f>2014.59+3410</f>
        <v>5424.59</v>
      </c>
      <c r="U61" s="16">
        <f>2014.59+3410</f>
        <v>5424.59</v>
      </c>
      <c r="Y61" t="s">
        <v>89</v>
      </c>
      <c r="AA61" t="s">
        <v>121</v>
      </c>
      <c r="AB61" s="4">
        <v>45900</v>
      </c>
      <c r="AC61" s="6" t="s">
        <v>115</v>
      </c>
    </row>
    <row r="62" spans="1:30" ht="28.8" x14ac:dyDescent="0.3">
      <c r="A62">
        <v>2025</v>
      </c>
      <c r="B62" s="4">
        <v>45870</v>
      </c>
      <c r="C62" s="4">
        <v>45900</v>
      </c>
      <c r="D62" t="s">
        <v>78</v>
      </c>
      <c r="E62" s="9" t="s">
        <v>244</v>
      </c>
      <c r="F62" t="s">
        <v>111</v>
      </c>
      <c r="G62" s="3" t="s">
        <v>98</v>
      </c>
      <c r="H62" t="s">
        <v>112</v>
      </c>
      <c r="I62" t="s">
        <v>83</v>
      </c>
      <c r="J62" t="s">
        <v>287</v>
      </c>
      <c r="K62" t="s">
        <v>288</v>
      </c>
      <c r="L62" t="s">
        <v>289</v>
      </c>
      <c r="M62" t="s">
        <v>87</v>
      </c>
      <c r="N62" t="s">
        <v>100</v>
      </c>
      <c r="O62">
        <v>55</v>
      </c>
      <c r="P62" s="4">
        <v>45880</v>
      </c>
      <c r="Q62" s="4">
        <v>46022</v>
      </c>
      <c r="R62" t="s">
        <v>118</v>
      </c>
      <c r="S62" s="8" t="s">
        <v>375</v>
      </c>
      <c r="T62" s="16">
        <f>1643.35+3410</f>
        <v>5053.3500000000004</v>
      </c>
      <c r="U62" s="16">
        <f>1643.35+3410</f>
        <v>5053.3500000000004</v>
      </c>
      <c r="Y62" t="s">
        <v>89</v>
      </c>
      <c r="AA62" t="s">
        <v>121</v>
      </c>
      <c r="AB62" s="4">
        <v>45900</v>
      </c>
      <c r="AC62" s="6" t="s">
        <v>115</v>
      </c>
    </row>
    <row r="63" spans="1:30" ht="28.8" x14ac:dyDescent="0.3">
      <c r="A63">
        <v>2025</v>
      </c>
      <c r="B63" s="4">
        <v>45870</v>
      </c>
      <c r="C63" s="4">
        <v>45900</v>
      </c>
      <c r="D63" t="s">
        <v>78</v>
      </c>
      <c r="E63" s="9" t="s">
        <v>245</v>
      </c>
      <c r="F63" t="s">
        <v>111</v>
      </c>
      <c r="G63" s="3" t="s">
        <v>98</v>
      </c>
      <c r="H63" t="s">
        <v>112</v>
      </c>
      <c r="I63" t="s">
        <v>83</v>
      </c>
      <c r="J63" t="s">
        <v>290</v>
      </c>
      <c r="K63" t="s">
        <v>291</v>
      </c>
      <c r="L63" t="s">
        <v>292</v>
      </c>
      <c r="M63" t="s">
        <v>86</v>
      </c>
      <c r="N63" t="s">
        <v>100</v>
      </c>
      <c r="O63">
        <v>56</v>
      </c>
      <c r="P63" s="4">
        <v>45880</v>
      </c>
      <c r="Q63" s="4">
        <v>46022</v>
      </c>
      <c r="R63" t="s">
        <v>118</v>
      </c>
      <c r="S63" s="8" t="s">
        <v>376</v>
      </c>
      <c r="T63" s="16">
        <f>3410+1890.85</f>
        <v>5300.85</v>
      </c>
      <c r="U63" s="16">
        <f>3410+1890.85</f>
        <v>5300.85</v>
      </c>
      <c r="Y63" t="s">
        <v>89</v>
      </c>
      <c r="AA63" t="s">
        <v>121</v>
      </c>
      <c r="AB63" s="4">
        <v>45900</v>
      </c>
      <c r="AC63" s="6" t="s">
        <v>115</v>
      </c>
    </row>
    <row r="64" spans="1:30" ht="28.8" x14ac:dyDescent="0.3">
      <c r="A64">
        <v>2025</v>
      </c>
      <c r="B64" s="4">
        <v>45870</v>
      </c>
      <c r="C64" s="4">
        <v>45900</v>
      </c>
      <c r="D64" t="s">
        <v>78</v>
      </c>
      <c r="E64" s="9" t="s">
        <v>168</v>
      </c>
      <c r="F64" t="s">
        <v>111</v>
      </c>
      <c r="G64" s="3" t="s">
        <v>98</v>
      </c>
      <c r="H64" t="s">
        <v>112</v>
      </c>
      <c r="I64" t="s">
        <v>83</v>
      </c>
      <c r="J64" t="s">
        <v>293</v>
      </c>
      <c r="K64" t="s">
        <v>274</v>
      </c>
      <c r="L64" t="s">
        <v>294</v>
      </c>
      <c r="M64" t="s">
        <v>87</v>
      </c>
      <c r="N64" t="s">
        <v>100</v>
      </c>
      <c r="O64">
        <v>57</v>
      </c>
      <c r="P64" s="4">
        <v>45880</v>
      </c>
      <c r="Q64" s="4">
        <v>46022</v>
      </c>
      <c r="R64" t="s">
        <v>118</v>
      </c>
      <c r="S64" s="8" t="s">
        <v>377</v>
      </c>
      <c r="T64" s="16">
        <f>3870.8+6820</f>
        <v>10690.8</v>
      </c>
      <c r="U64" s="16">
        <f>3870.8+6820</f>
        <v>10690.8</v>
      </c>
      <c r="Y64" t="s">
        <v>89</v>
      </c>
      <c r="AA64" t="s">
        <v>121</v>
      </c>
      <c r="AB64" s="4">
        <v>45900</v>
      </c>
      <c r="AC64" s="6" t="s">
        <v>115</v>
      </c>
    </row>
    <row r="65" spans="1:29" ht="28.8" x14ac:dyDescent="0.3">
      <c r="A65">
        <v>2025</v>
      </c>
      <c r="B65" s="4">
        <v>45870</v>
      </c>
      <c r="C65" s="4">
        <v>45900</v>
      </c>
      <c r="D65" t="s">
        <v>78</v>
      </c>
      <c r="E65" s="9" t="s">
        <v>174</v>
      </c>
      <c r="F65" t="s">
        <v>111</v>
      </c>
      <c r="G65" s="3" t="s">
        <v>98</v>
      </c>
      <c r="H65" t="s">
        <v>112</v>
      </c>
      <c r="I65" t="s">
        <v>83</v>
      </c>
      <c r="J65" t="s">
        <v>295</v>
      </c>
      <c r="K65" t="s">
        <v>296</v>
      </c>
      <c r="L65" t="s">
        <v>297</v>
      </c>
      <c r="M65" t="s">
        <v>86</v>
      </c>
      <c r="N65" t="s">
        <v>100</v>
      </c>
      <c r="O65">
        <v>58</v>
      </c>
      <c r="P65" s="4">
        <v>45880</v>
      </c>
      <c r="Q65" s="4">
        <v>46022</v>
      </c>
      <c r="R65" t="s">
        <v>118</v>
      </c>
      <c r="S65" s="8" t="s">
        <v>378</v>
      </c>
      <c r="T65" s="16">
        <f>6820+2880.82</f>
        <v>9700.82</v>
      </c>
      <c r="U65" s="16">
        <f>6820+2880.82</f>
        <v>9700.82</v>
      </c>
      <c r="Y65" t="s">
        <v>89</v>
      </c>
      <c r="AA65" t="s">
        <v>121</v>
      </c>
      <c r="AB65" s="4">
        <v>45900</v>
      </c>
      <c r="AC65" s="6" t="s">
        <v>115</v>
      </c>
    </row>
    <row r="66" spans="1:29" ht="28.8" x14ac:dyDescent="0.3">
      <c r="A66">
        <v>2025</v>
      </c>
      <c r="B66" s="4">
        <v>45870</v>
      </c>
      <c r="C66" s="4">
        <v>45900</v>
      </c>
      <c r="D66" t="s">
        <v>78</v>
      </c>
      <c r="E66" s="9" t="s">
        <v>147</v>
      </c>
      <c r="F66" t="s">
        <v>111</v>
      </c>
      <c r="G66" s="3" t="s">
        <v>98</v>
      </c>
      <c r="H66" t="s">
        <v>112</v>
      </c>
      <c r="I66" t="s">
        <v>83</v>
      </c>
      <c r="J66" t="s">
        <v>298</v>
      </c>
      <c r="K66" t="s">
        <v>299</v>
      </c>
      <c r="L66" t="s">
        <v>300</v>
      </c>
      <c r="M66" t="s">
        <v>86</v>
      </c>
      <c r="N66" t="s">
        <v>100</v>
      </c>
      <c r="O66">
        <v>59</v>
      </c>
      <c r="P66" s="4">
        <v>45877</v>
      </c>
      <c r="Q66" s="4">
        <v>46022</v>
      </c>
      <c r="R66" t="s">
        <v>118</v>
      </c>
      <c r="S66" s="8" t="s">
        <v>379</v>
      </c>
      <c r="T66" s="16">
        <f>3004.57+6820</f>
        <v>9824.57</v>
      </c>
      <c r="U66" s="16">
        <f>3004.57+6820</f>
        <v>9824.57</v>
      </c>
      <c r="Y66" t="s">
        <v>89</v>
      </c>
      <c r="AA66" t="s">
        <v>121</v>
      </c>
      <c r="AB66" s="4">
        <v>45900</v>
      </c>
      <c r="AC66" s="6" t="s">
        <v>115</v>
      </c>
    </row>
    <row r="67" spans="1:29" ht="28.8" x14ac:dyDescent="0.3">
      <c r="A67">
        <v>2025</v>
      </c>
      <c r="B67" s="4">
        <v>45870</v>
      </c>
      <c r="C67" s="4">
        <v>45900</v>
      </c>
      <c r="D67" t="s">
        <v>78</v>
      </c>
      <c r="E67" s="9" t="s">
        <v>246</v>
      </c>
      <c r="F67" t="s">
        <v>111</v>
      </c>
      <c r="G67" s="3" t="s">
        <v>98</v>
      </c>
      <c r="H67" t="s">
        <v>112</v>
      </c>
      <c r="I67" t="s">
        <v>83</v>
      </c>
      <c r="J67" t="s">
        <v>301</v>
      </c>
      <c r="K67" t="s">
        <v>302</v>
      </c>
      <c r="L67" t="s">
        <v>303</v>
      </c>
      <c r="M67" t="s">
        <v>86</v>
      </c>
      <c r="N67" t="s">
        <v>100</v>
      </c>
      <c r="O67">
        <v>60</v>
      </c>
      <c r="P67" s="4">
        <v>45876</v>
      </c>
      <c r="Q67" s="4">
        <v>46022</v>
      </c>
      <c r="R67" t="s">
        <v>118</v>
      </c>
      <c r="S67" s="8" t="s">
        <v>380</v>
      </c>
      <c r="T67" s="16">
        <f>3410+1395.86</f>
        <v>4805.8599999999997</v>
      </c>
      <c r="U67" s="16">
        <f>3410+1395.86</f>
        <v>4805.8599999999997</v>
      </c>
      <c r="Y67" t="s">
        <v>89</v>
      </c>
      <c r="AA67" t="s">
        <v>121</v>
      </c>
      <c r="AB67" s="4">
        <v>45900</v>
      </c>
      <c r="AC67" s="6" t="s">
        <v>115</v>
      </c>
    </row>
    <row r="68" spans="1:29" ht="28.8" x14ac:dyDescent="0.3">
      <c r="A68">
        <v>2025</v>
      </c>
      <c r="B68" s="4">
        <v>45870</v>
      </c>
      <c r="C68" s="4">
        <v>45900</v>
      </c>
      <c r="D68" t="s">
        <v>78</v>
      </c>
      <c r="E68" s="9" t="s">
        <v>164</v>
      </c>
      <c r="F68" t="s">
        <v>111</v>
      </c>
      <c r="G68" s="3" t="s">
        <v>98</v>
      </c>
      <c r="H68" t="s">
        <v>112</v>
      </c>
      <c r="I68" t="s">
        <v>83</v>
      </c>
      <c r="J68" t="s">
        <v>304</v>
      </c>
      <c r="K68" t="s">
        <v>305</v>
      </c>
      <c r="L68" t="s">
        <v>142</v>
      </c>
      <c r="M68" t="s">
        <v>86</v>
      </c>
      <c r="N68" t="s">
        <v>100</v>
      </c>
      <c r="O68">
        <v>61</v>
      </c>
      <c r="P68" s="4">
        <v>45876</v>
      </c>
      <c r="Q68" s="4">
        <v>46022</v>
      </c>
      <c r="R68" t="s">
        <v>118</v>
      </c>
      <c r="S68" s="8" t="s">
        <v>381</v>
      </c>
      <c r="T68" s="16">
        <f>1395.86+3410</f>
        <v>4805.8599999999997</v>
      </c>
      <c r="U68" s="16">
        <f>1395.86+3410</f>
        <v>4805.8599999999997</v>
      </c>
      <c r="Y68" t="s">
        <v>89</v>
      </c>
      <c r="AA68" t="s">
        <v>121</v>
      </c>
      <c r="AB68" s="4">
        <v>45900</v>
      </c>
      <c r="AC68" s="6" t="s">
        <v>115</v>
      </c>
    </row>
    <row r="69" spans="1:29" ht="28.8" x14ac:dyDescent="0.3">
      <c r="A69">
        <v>2025</v>
      </c>
      <c r="B69" s="4">
        <v>45870</v>
      </c>
      <c r="C69" s="4">
        <v>45900</v>
      </c>
      <c r="D69" t="s">
        <v>78</v>
      </c>
      <c r="E69" s="9" t="s">
        <v>126</v>
      </c>
      <c r="F69" t="s">
        <v>111</v>
      </c>
      <c r="G69" s="3" t="s">
        <v>98</v>
      </c>
      <c r="H69" t="s">
        <v>112</v>
      </c>
      <c r="I69" t="s">
        <v>83</v>
      </c>
      <c r="J69" t="s">
        <v>306</v>
      </c>
      <c r="K69" t="s">
        <v>307</v>
      </c>
      <c r="L69" t="s">
        <v>294</v>
      </c>
      <c r="M69" t="s">
        <v>86</v>
      </c>
      <c r="N69" t="s">
        <v>100</v>
      </c>
      <c r="O69">
        <v>62</v>
      </c>
      <c r="P69" s="4">
        <v>45876</v>
      </c>
      <c r="Q69" s="4">
        <v>46022</v>
      </c>
      <c r="R69" t="s">
        <v>118</v>
      </c>
      <c r="S69" s="8" t="s">
        <v>382</v>
      </c>
      <c r="T69" s="16">
        <f>1643.35+3410</f>
        <v>5053.3500000000004</v>
      </c>
      <c r="U69" s="16">
        <f>1643.35+3410</f>
        <v>5053.3500000000004</v>
      </c>
      <c r="Y69" t="s">
        <v>89</v>
      </c>
      <c r="AA69" t="s">
        <v>121</v>
      </c>
      <c r="AB69" s="4">
        <v>45900</v>
      </c>
      <c r="AC69" s="6" t="s">
        <v>115</v>
      </c>
    </row>
    <row r="70" spans="1:29" ht="28.8" x14ac:dyDescent="0.3">
      <c r="A70">
        <v>2025</v>
      </c>
      <c r="B70" s="4">
        <v>45870</v>
      </c>
      <c r="C70" s="4">
        <v>45900</v>
      </c>
      <c r="D70" t="s">
        <v>78</v>
      </c>
      <c r="E70" s="9" t="s">
        <v>137</v>
      </c>
      <c r="F70" t="s">
        <v>111</v>
      </c>
      <c r="G70" s="3" t="s">
        <v>98</v>
      </c>
      <c r="H70" t="s">
        <v>112</v>
      </c>
      <c r="I70" t="s">
        <v>83</v>
      </c>
      <c r="J70" t="s">
        <v>140</v>
      </c>
      <c r="K70" t="s">
        <v>308</v>
      </c>
      <c r="L70" t="s">
        <v>273</v>
      </c>
      <c r="M70" t="s">
        <v>86</v>
      </c>
      <c r="N70" t="s">
        <v>100</v>
      </c>
      <c r="O70">
        <v>63</v>
      </c>
      <c r="P70" s="4">
        <v>45876</v>
      </c>
      <c r="Q70" s="4">
        <v>46022</v>
      </c>
      <c r="R70" t="s">
        <v>118</v>
      </c>
      <c r="S70" s="8" t="s">
        <v>383</v>
      </c>
      <c r="T70" s="16">
        <f>5108.27+10230</f>
        <v>15338.27</v>
      </c>
      <c r="U70" s="16">
        <f>5108.27+10230</f>
        <v>15338.27</v>
      </c>
      <c r="Y70" t="s">
        <v>89</v>
      </c>
      <c r="AA70" t="s">
        <v>121</v>
      </c>
      <c r="AB70" s="4">
        <v>45900</v>
      </c>
      <c r="AC70" s="6" t="s">
        <v>115</v>
      </c>
    </row>
    <row r="71" spans="1:29" ht="28.8" x14ac:dyDescent="0.3">
      <c r="A71">
        <v>2025</v>
      </c>
      <c r="B71" s="4">
        <v>45870</v>
      </c>
      <c r="C71" s="4">
        <v>45900</v>
      </c>
      <c r="D71" t="s">
        <v>78</v>
      </c>
      <c r="E71" s="9" t="s">
        <v>150</v>
      </c>
      <c r="F71" t="s">
        <v>111</v>
      </c>
      <c r="G71" s="3" t="s">
        <v>98</v>
      </c>
      <c r="H71" t="s">
        <v>112</v>
      </c>
      <c r="I71" t="s">
        <v>83</v>
      </c>
      <c r="J71" t="s">
        <v>281</v>
      </c>
      <c r="K71" t="s">
        <v>309</v>
      </c>
      <c r="L71" t="s">
        <v>310</v>
      </c>
      <c r="M71" t="s">
        <v>86</v>
      </c>
      <c r="N71" t="s">
        <v>100</v>
      </c>
      <c r="O71">
        <v>64</v>
      </c>
      <c r="P71" s="4">
        <v>45875</v>
      </c>
      <c r="Q71" s="4">
        <v>46022</v>
      </c>
      <c r="R71" t="s">
        <v>118</v>
      </c>
      <c r="S71" s="8" t="s">
        <v>384</v>
      </c>
      <c r="T71" s="16">
        <f>1890.84+3410</f>
        <v>5300.84</v>
      </c>
      <c r="U71" s="16">
        <f>1890.84+3410</f>
        <v>5300.84</v>
      </c>
      <c r="Y71" t="s">
        <v>89</v>
      </c>
      <c r="AA71" t="s">
        <v>121</v>
      </c>
      <c r="AB71" s="4">
        <v>45900</v>
      </c>
      <c r="AC71" s="6" t="s">
        <v>115</v>
      </c>
    </row>
    <row r="72" spans="1:29" ht="28.8" x14ac:dyDescent="0.3">
      <c r="A72">
        <v>2025</v>
      </c>
      <c r="B72" s="4">
        <v>45870</v>
      </c>
      <c r="C72" s="4">
        <v>45900</v>
      </c>
      <c r="D72" t="s">
        <v>78</v>
      </c>
      <c r="E72" s="9" t="s">
        <v>247</v>
      </c>
      <c r="F72" t="s">
        <v>111</v>
      </c>
      <c r="G72" s="3" t="s">
        <v>98</v>
      </c>
      <c r="H72" t="s">
        <v>112</v>
      </c>
      <c r="I72" t="s">
        <v>83</v>
      </c>
      <c r="J72" t="s">
        <v>311</v>
      </c>
      <c r="K72" t="s">
        <v>312</v>
      </c>
      <c r="L72" t="s">
        <v>313</v>
      </c>
      <c r="M72" t="s">
        <v>87</v>
      </c>
      <c r="N72" t="s">
        <v>100</v>
      </c>
      <c r="O72">
        <v>65</v>
      </c>
      <c r="P72" s="4">
        <v>45873</v>
      </c>
      <c r="Q72" s="4">
        <v>46022</v>
      </c>
      <c r="R72" t="s">
        <v>118</v>
      </c>
      <c r="S72" s="8" t="s">
        <v>385</v>
      </c>
      <c r="T72" s="16">
        <f>6820+3499.56</f>
        <v>10319.56</v>
      </c>
      <c r="U72" s="16">
        <f>6820+3499.56</f>
        <v>10319.56</v>
      </c>
      <c r="Y72" t="s">
        <v>89</v>
      </c>
      <c r="AA72" t="s">
        <v>121</v>
      </c>
      <c r="AB72" s="4">
        <v>45900</v>
      </c>
      <c r="AC72" s="6" t="s">
        <v>115</v>
      </c>
    </row>
    <row r="73" spans="1:29" ht="28.8" x14ac:dyDescent="0.3">
      <c r="A73">
        <v>2025</v>
      </c>
      <c r="B73" s="4">
        <v>45870</v>
      </c>
      <c r="C73" s="4">
        <v>45900</v>
      </c>
      <c r="D73" t="s">
        <v>78</v>
      </c>
      <c r="E73" s="9" t="s">
        <v>248</v>
      </c>
      <c r="F73" t="s">
        <v>111</v>
      </c>
      <c r="G73" s="3" t="s">
        <v>98</v>
      </c>
      <c r="H73" t="s">
        <v>112</v>
      </c>
      <c r="I73" t="s">
        <v>83</v>
      </c>
      <c r="J73" t="s">
        <v>314</v>
      </c>
      <c r="K73" t="s">
        <v>262</v>
      </c>
      <c r="L73" t="s">
        <v>315</v>
      </c>
      <c r="M73" t="s">
        <v>87</v>
      </c>
      <c r="N73" t="s">
        <v>100</v>
      </c>
      <c r="O73">
        <v>66</v>
      </c>
      <c r="P73" s="4">
        <v>45873</v>
      </c>
      <c r="Q73" s="4">
        <v>46022</v>
      </c>
      <c r="R73" t="s">
        <v>118</v>
      </c>
      <c r="S73" s="8" t="s">
        <v>386</v>
      </c>
      <c r="T73" s="16">
        <f>20460+38107.43</f>
        <v>58567.43</v>
      </c>
      <c r="U73" s="16">
        <f>20460+38107.43</f>
        <v>58567.43</v>
      </c>
      <c r="Y73" t="s">
        <v>89</v>
      </c>
      <c r="AA73" t="s">
        <v>121</v>
      </c>
      <c r="AB73" s="4">
        <v>45900</v>
      </c>
      <c r="AC73" s="6" t="s">
        <v>115</v>
      </c>
    </row>
    <row r="74" spans="1:29" ht="28.8" x14ac:dyDescent="0.3">
      <c r="A74">
        <v>2025</v>
      </c>
      <c r="B74" s="4">
        <v>45870</v>
      </c>
      <c r="C74" s="4">
        <v>45900</v>
      </c>
      <c r="D74" t="s">
        <v>78</v>
      </c>
      <c r="E74" s="9" t="s">
        <v>249</v>
      </c>
      <c r="F74" t="s">
        <v>111</v>
      </c>
      <c r="G74" s="3" t="s">
        <v>98</v>
      </c>
      <c r="H74" t="s">
        <v>112</v>
      </c>
      <c r="I74" t="s">
        <v>83</v>
      </c>
      <c r="J74" t="s">
        <v>316</v>
      </c>
      <c r="K74" t="s">
        <v>273</v>
      </c>
      <c r="L74" t="s">
        <v>317</v>
      </c>
      <c r="M74" t="s">
        <v>86</v>
      </c>
      <c r="N74" t="s">
        <v>100</v>
      </c>
      <c r="O74">
        <v>67</v>
      </c>
      <c r="P74" s="4">
        <v>45870</v>
      </c>
      <c r="Q74" s="4">
        <v>46022</v>
      </c>
      <c r="R74" t="s">
        <v>118</v>
      </c>
      <c r="S74" s="8" t="s">
        <v>387</v>
      </c>
      <c r="T74" s="16">
        <f>1890.84+3410</f>
        <v>5300.84</v>
      </c>
      <c r="U74" s="16">
        <f>1890.84+3410</f>
        <v>5300.84</v>
      </c>
      <c r="Y74" t="s">
        <v>89</v>
      </c>
      <c r="AA74" t="s">
        <v>121</v>
      </c>
      <c r="AB74" s="4">
        <v>45900</v>
      </c>
      <c r="AC74" s="6" t="s">
        <v>115</v>
      </c>
    </row>
    <row r="75" spans="1:29" ht="28.8" x14ac:dyDescent="0.3">
      <c r="A75">
        <v>2025</v>
      </c>
      <c r="B75" s="4">
        <v>45870</v>
      </c>
      <c r="C75" s="4">
        <v>45900</v>
      </c>
      <c r="D75" t="s">
        <v>78</v>
      </c>
      <c r="E75" s="9" t="s">
        <v>152</v>
      </c>
      <c r="F75" t="s">
        <v>111</v>
      </c>
      <c r="G75" s="3" t="s">
        <v>98</v>
      </c>
      <c r="H75" t="s">
        <v>112</v>
      </c>
      <c r="I75" t="s">
        <v>83</v>
      </c>
      <c r="J75" t="s">
        <v>318</v>
      </c>
      <c r="K75" t="s">
        <v>319</v>
      </c>
      <c r="L75" t="s">
        <v>270</v>
      </c>
      <c r="M75" t="s">
        <v>87</v>
      </c>
      <c r="N75" t="s">
        <v>100</v>
      </c>
      <c r="O75">
        <v>68</v>
      </c>
      <c r="P75" s="4">
        <v>45876</v>
      </c>
      <c r="Q75" s="4">
        <v>46022</v>
      </c>
      <c r="R75" t="s">
        <v>118</v>
      </c>
      <c r="S75" s="8" t="s">
        <v>388</v>
      </c>
      <c r="T75" s="16">
        <v>1395.86</v>
      </c>
      <c r="U75" s="16">
        <v>1395.86</v>
      </c>
      <c r="Y75" t="s">
        <v>89</v>
      </c>
      <c r="AA75" t="s">
        <v>121</v>
      </c>
      <c r="AB75" s="4">
        <v>45900</v>
      </c>
      <c r="AC75" s="6" t="s">
        <v>115</v>
      </c>
    </row>
    <row r="76" spans="1:29" ht="28.8" x14ac:dyDescent="0.3">
      <c r="A76">
        <v>2025</v>
      </c>
      <c r="B76" s="4">
        <v>45870</v>
      </c>
      <c r="C76" s="4">
        <v>45900</v>
      </c>
      <c r="D76" t="s">
        <v>78</v>
      </c>
      <c r="E76" s="9" t="s">
        <v>250</v>
      </c>
      <c r="F76" t="s">
        <v>111</v>
      </c>
      <c r="H76" t="s">
        <v>112</v>
      </c>
      <c r="I76" t="s">
        <v>83</v>
      </c>
      <c r="J76" t="s">
        <v>320</v>
      </c>
      <c r="K76" t="s">
        <v>262</v>
      </c>
      <c r="L76" t="s">
        <v>270</v>
      </c>
      <c r="M76" t="s">
        <v>86</v>
      </c>
      <c r="N76" t="s">
        <v>100</v>
      </c>
      <c r="O76">
        <v>69</v>
      </c>
      <c r="P76" s="4">
        <v>45866</v>
      </c>
      <c r="Q76" s="4">
        <v>46022</v>
      </c>
      <c r="R76" t="s">
        <v>118</v>
      </c>
      <c r="S76" s="8" t="s">
        <v>359</v>
      </c>
      <c r="T76" s="16">
        <f>6820+10256.13</f>
        <v>17076.129999999997</v>
      </c>
      <c r="U76" s="16">
        <f>6820+10256.13</f>
        <v>17076.129999999997</v>
      </c>
      <c r="Y76" t="s">
        <v>89</v>
      </c>
      <c r="AA76" t="s">
        <v>121</v>
      </c>
      <c r="AB76" s="4">
        <v>45900</v>
      </c>
      <c r="AC76" s="6" t="s">
        <v>115</v>
      </c>
    </row>
    <row r="77" spans="1:29" s="18" customFormat="1" x14ac:dyDescent="0.3"/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11" xr:uid="{00000000-0002-0000-0000-000000000000}">
      <formula1>Hidden_13</formula1>
    </dataValidation>
    <dataValidation type="list" allowBlank="1" showErrorMessage="1" sqref="I8:I211" xr:uid="{00000000-0002-0000-0000-000001000000}">
      <formula1>Hidden_28</formula1>
    </dataValidation>
    <dataValidation type="list" allowBlank="1" showErrorMessage="1" sqref="M8:M211" xr:uid="{00000000-0002-0000-0000-000002000000}">
      <formula1>Hidden_312</formula1>
    </dataValidation>
    <dataValidation type="list" allowBlank="1" showErrorMessage="1" sqref="Y8:Y211" xr:uid="{00000000-0002-0000-0000-000003000000}">
      <formula1>Hidden_424</formula1>
    </dataValidation>
  </dataValidations>
  <hyperlinks>
    <hyperlink ref="S8" r:id="rId1" xr:uid="{E2B3D151-AD56-4B7A-B9D7-915A88BA43F2}"/>
    <hyperlink ref="S9" r:id="rId2" xr:uid="{7D0DE58D-6CA1-413A-BB13-523F67AD99DF}"/>
    <hyperlink ref="S10" r:id="rId3" xr:uid="{A8C1C771-C621-41E8-8DD6-AFDAE38DFB1D}"/>
    <hyperlink ref="S11" r:id="rId4" xr:uid="{DAA53D2F-9D52-485F-A689-28E01EB1B8DD}"/>
    <hyperlink ref="S12" r:id="rId5" xr:uid="{89D1B7D1-CB61-444D-9A5B-F3A5065E6C48}"/>
    <hyperlink ref="S13" r:id="rId6" xr:uid="{7A5E2265-3825-4B85-92BD-26C8B49E02E9}"/>
    <hyperlink ref="S14" r:id="rId7" xr:uid="{8FDDC5CF-B369-489E-B507-B400893359E4}"/>
    <hyperlink ref="S15" r:id="rId8" xr:uid="{8EF42082-AAD3-4BB6-9FC3-772A55FCE930}"/>
    <hyperlink ref="S16" r:id="rId9" xr:uid="{55C32379-BB17-452D-9C34-2A6BAD198315}"/>
    <hyperlink ref="S17" r:id="rId10" xr:uid="{E12FC208-C30D-4CC6-AF20-A5CBA0D0E8F1}"/>
    <hyperlink ref="S18" r:id="rId11" xr:uid="{E193665E-9F39-4FF2-81CA-46C91C309B8F}"/>
    <hyperlink ref="S19" r:id="rId12" xr:uid="{4E8947C6-A20B-4B12-AD45-3929C3DF742E}"/>
    <hyperlink ref="S20" r:id="rId13" xr:uid="{B77111B3-CB23-4167-8E3B-C4D4456CA3CD}"/>
    <hyperlink ref="S21" r:id="rId14" xr:uid="{9127E0A0-F5E0-4F3C-B843-E1A28C106B7C}"/>
    <hyperlink ref="S22" r:id="rId15" xr:uid="{09147297-A13D-41BC-898C-DE60927E4157}"/>
    <hyperlink ref="S23" r:id="rId16" xr:uid="{09D6A1B7-CBFE-484C-8213-787F97B5478B}"/>
    <hyperlink ref="S24" r:id="rId17" xr:uid="{8E435EC8-99BB-4CC7-B875-BC21B2745C79}"/>
    <hyperlink ref="S25" r:id="rId18" xr:uid="{5918C3CE-DCCA-4D8C-9FE3-F70C1EE948A7}"/>
    <hyperlink ref="S26" r:id="rId19" xr:uid="{D498A4A3-4F1E-4E73-9393-06AC8F8CD261}"/>
    <hyperlink ref="S27" r:id="rId20" xr:uid="{4A9AC986-ECFB-479C-9745-203B1EF9DE52}"/>
    <hyperlink ref="S28" r:id="rId21" xr:uid="{1E4DDDE6-1C2F-44BF-AC0A-7D63094B1724}"/>
    <hyperlink ref="S29" r:id="rId22" xr:uid="{6761AF7B-E55C-4127-8DC0-80C795DEB847}"/>
    <hyperlink ref="S30" r:id="rId23" xr:uid="{624B7221-CEA8-42D8-A1E7-D0ECD8F8EF03}"/>
    <hyperlink ref="S31" r:id="rId24" xr:uid="{2732DA7C-381E-4DF7-8F3F-B4E7932574DF}"/>
    <hyperlink ref="S32" r:id="rId25" xr:uid="{B4D414DC-4AB4-41F0-986D-ACEC4119843F}"/>
    <hyperlink ref="S34" r:id="rId26" xr:uid="{A9535A14-3796-4798-AF5C-2900384ED649}"/>
    <hyperlink ref="S35" r:id="rId27" xr:uid="{2A3138BA-E940-4729-8617-8BBF1CC87806}"/>
    <hyperlink ref="S36" r:id="rId28" xr:uid="{48E9192C-3B78-4587-8C9C-863791A1C8B9}"/>
    <hyperlink ref="S37" r:id="rId29" xr:uid="{8857C746-5B59-4146-9263-3C48F9EDC659}"/>
    <hyperlink ref="S38" r:id="rId30" xr:uid="{D4AF5735-9C3C-4F1A-B029-D066530DD5FC}"/>
    <hyperlink ref="S39" r:id="rId31" xr:uid="{C8619A42-EF21-47E6-9E2F-E207DF4565C7}"/>
    <hyperlink ref="S40" r:id="rId32" xr:uid="{A5C1E7BE-DB2B-4BF7-BA7F-F4C5E3A8624F}"/>
    <hyperlink ref="S41" r:id="rId33" xr:uid="{FCAF21C1-90A9-4B15-A176-4B7201D362BC}"/>
    <hyperlink ref="S42" r:id="rId34" xr:uid="{7247DE0A-AC72-4C47-81CE-0E639590E822}"/>
    <hyperlink ref="S43" r:id="rId35" xr:uid="{09CBD575-7524-477D-837A-253904AE7712}"/>
    <hyperlink ref="S44" r:id="rId36" xr:uid="{59F7B2B7-A2AC-49FE-A2C1-68FD5B280E97}"/>
    <hyperlink ref="S45" r:id="rId37" xr:uid="{61A5FF13-4726-4F64-8011-5F6A3A3714D3}"/>
    <hyperlink ref="S46" r:id="rId38" xr:uid="{75F35ED2-FF69-471F-B06F-5D7699505F65}"/>
    <hyperlink ref="S76" r:id="rId39" xr:uid="{A15C894F-7F53-4AE2-8E41-64E7239625B9}"/>
    <hyperlink ref="S47" r:id="rId40" xr:uid="{EED1F98F-9DAB-47A6-80CC-C79ACC3F6D6D}"/>
    <hyperlink ref="S48" r:id="rId41" xr:uid="{AC4B0EB7-428F-4ABE-A5D0-09F0592C709E}"/>
    <hyperlink ref="S49" r:id="rId42" xr:uid="{4B862768-494D-42E4-A278-B774D8A20830}"/>
    <hyperlink ref="S50" r:id="rId43" xr:uid="{48996A66-CDA8-4A35-BB6F-4760650B324B}"/>
    <hyperlink ref="S51" r:id="rId44" xr:uid="{C6A216ED-FC40-4988-9075-CBB3403C41D8}"/>
    <hyperlink ref="S52" r:id="rId45" xr:uid="{5CACC9B4-AC2D-40D5-B331-D5D5ABAD875C}"/>
    <hyperlink ref="S53" r:id="rId46" xr:uid="{A0668A62-2391-451E-8839-97E5D5A3E7A9}"/>
    <hyperlink ref="S54" r:id="rId47" xr:uid="{1BE8DFA7-382D-4430-96B9-A4A5A6652E1F}"/>
    <hyperlink ref="S55" r:id="rId48" xr:uid="{D3F844A3-C0AD-4BAB-9D8F-DBE07BC4B650}"/>
    <hyperlink ref="S56" r:id="rId49" xr:uid="{C5A742CA-BD91-401D-9347-A2DC31D029AE}"/>
    <hyperlink ref="S57" r:id="rId50" xr:uid="{C848DE14-B58E-4502-AAA9-80B521FA1414}"/>
    <hyperlink ref="S58" r:id="rId51" xr:uid="{6525234D-5C19-4D29-90FD-19624958890A}"/>
    <hyperlink ref="S59" r:id="rId52" xr:uid="{B7E2D32E-9D7F-46F0-A9C7-15565F27EC76}"/>
    <hyperlink ref="S60" r:id="rId53" xr:uid="{EA91882E-7356-483B-9CD8-7AEEB2A03C2E}"/>
    <hyperlink ref="S61" r:id="rId54" xr:uid="{FAE950B9-10E1-42D5-B984-D694E25265FD}"/>
    <hyperlink ref="S62" r:id="rId55" xr:uid="{8BCC0DFE-5495-4697-A045-A43FB5CF250E}"/>
    <hyperlink ref="S63" r:id="rId56" xr:uid="{DF3B0B28-1BF0-486D-AE81-4ECD0F64D3CC}"/>
    <hyperlink ref="S64" r:id="rId57" xr:uid="{41FB4678-F434-474A-AD76-01BA28EA26F6}"/>
    <hyperlink ref="S65" r:id="rId58" xr:uid="{23AE9AC1-3753-42A5-AE52-90ED9B4662DE}"/>
    <hyperlink ref="S66" r:id="rId59" xr:uid="{86D0B98F-5724-4778-9887-44E566858F08}"/>
    <hyperlink ref="S67" r:id="rId60" xr:uid="{BC30DFD5-6A99-4C8B-85F5-481E2B47447D}"/>
    <hyperlink ref="S68" r:id="rId61" xr:uid="{953BE995-2083-4EAD-B0E3-2DE201471761}"/>
    <hyperlink ref="S69" r:id="rId62" xr:uid="{73E9C296-1403-4C86-B6DE-62CE3EFB2705}"/>
    <hyperlink ref="S70" r:id="rId63" xr:uid="{DC938AD1-09E2-4DC1-9D14-05555B0FCAB7}"/>
    <hyperlink ref="S71" r:id="rId64" xr:uid="{BEEEB51D-9DFB-4C76-8A7F-CBF0B3770D48}"/>
    <hyperlink ref="S72" r:id="rId65" xr:uid="{3C5E9067-A167-4894-9EE3-33D4E7724DE3}"/>
    <hyperlink ref="S73" r:id="rId66" xr:uid="{A7DE97FC-3CE0-4F60-9781-D31B63DD525D}"/>
    <hyperlink ref="S74" r:id="rId67" xr:uid="{AD39CC8D-1873-4B18-B2C5-520C58F1489F}"/>
    <hyperlink ref="S75" r:id="rId68" xr:uid="{FA219ECF-C18F-471A-8FA8-F585AA293753}"/>
  </hyperlinks>
  <pageMargins left="0.7" right="0.7" top="0.75" bottom="0.75" header="0.3" footer="0.3"/>
  <pageSetup orientation="portrait" r:id="rId6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2"/>
  <sheetViews>
    <sheetView topLeftCell="A31" workbookViewId="0">
      <selection activeCell="B43" sqref="B43:D72"/>
    </sheetView>
  </sheetViews>
  <sheetFormatPr baseColWidth="10" defaultColWidth="9.109375" defaultRowHeight="14.4" x14ac:dyDescent="0.3"/>
  <cols>
    <col min="1" max="1" width="3.44140625" bestFit="1" customWidth="1"/>
    <col min="2" max="2" width="45" bestFit="1" customWidth="1"/>
    <col min="3" max="3" width="49.886718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">
      <c r="A4">
        <v>1</v>
      </c>
      <c r="B4" t="s">
        <v>127</v>
      </c>
      <c r="C4" t="s">
        <v>104</v>
      </c>
      <c r="D4" t="s">
        <v>128</v>
      </c>
    </row>
    <row r="5" spans="1:4" x14ac:dyDescent="0.3">
      <c r="A5">
        <v>2</v>
      </c>
      <c r="B5" t="s">
        <v>130</v>
      </c>
    </row>
    <row r="6" spans="1:4" x14ac:dyDescent="0.3">
      <c r="A6">
        <v>3</v>
      </c>
      <c r="B6" t="s">
        <v>130</v>
      </c>
    </row>
    <row r="7" spans="1:4" x14ac:dyDescent="0.3">
      <c r="A7">
        <v>4</v>
      </c>
      <c r="B7" t="s">
        <v>141</v>
      </c>
      <c r="C7" t="s">
        <v>142</v>
      </c>
      <c r="D7" t="s">
        <v>136</v>
      </c>
    </row>
    <row r="8" spans="1:4" x14ac:dyDescent="0.3">
      <c r="A8">
        <v>5</v>
      </c>
      <c r="B8" t="s">
        <v>143</v>
      </c>
      <c r="C8" t="s">
        <v>138</v>
      </c>
    </row>
    <row r="9" spans="1:4" x14ac:dyDescent="0.3">
      <c r="A9">
        <v>6</v>
      </c>
      <c r="B9" t="s">
        <v>144</v>
      </c>
      <c r="C9" t="s">
        <v>145</v>
      </c>
      <c r="D9" t="s">
        <v>146</v>
      </c>
    </row>
    <row r="10" spans="1:4" x14ac:dyDescent="0.3">
      <c r="A10">
        <v>7</v>
      </c>
      <c r="B10" t="s">
        <v>144</v>
      </c>
      <c r="C10" t="s">
        <v>145</v>
      </c>
      <c r="D10" t="s">
        <v>146</v>
      </c>
    </row>
    <row r="11" spans="1:4" x14ac:dyDescent="0.3">
      <c r="A11">
        <v>8</v>
      </c>
      <c r="B11" t="s">
        <v>122</v>
      </c>
      <c r="C11" t="s">
        <v>110</v>
      </c>
      <c r="D11" t="s">
        <v>151</v>
      </c>
    </row>
    <row r="12" spans="1:4" x14ac:dyDescent="0.3">
      <c r="A12">
        <v>9</v>
      </c>
      <c r="B12" t="s">
        <v>156</v>
      </c>
      <c r="C12" t="s">
        <v>155</v>
      </c>
      <c r="D12" t="s">
        <v>153</v>
      </c>
    </row>
    <row r="13" spans="1:4" x14ac:dyDescent="0.3">
      <c r="A13">
        <v>10</v>
      </c>
      <c r="B13" t="s">
        <v>157</v>
      </c>
      <c r="C13" t="s">
        <v>110</v>
      </c>
      <c r="D13" t="s">
        <v>158</v>
      </c>
    </row>
    <row r="14" spans="1:4" x14ac:dyDescent="0.3">
      <c r="A14">
        <v>11</v>
      </c>
      <c r="B14" t="s">
        <v>161</v>
      </c>
      <c r="C14" t="s">
        <v>162</v>
      </c>
      <c r="D14" t="s">
        <v>163</v>
      </c>
    </row>
    <row r="15" spans="1:4" x14ac:dyDescent="0.3">
      <c r="A15">
        <v>12</v>
      </c>
      <c r="B15" t="s">
        <v>165</v>
      </c>
      <c r="C15" t="s">
        <v>166</v>
      </c>
      <c r="D15" t="s">
        <v>167</v>
      </c>
    </row>
    <row r="16" spans="1:4" x14ac:dyDescent="0.3">
      <c r="A16">
        <v>13</v>
      </c>
      <c r="B16" t="s">
        <v>173</v>
      </c>
      <c r="C16" t="s">
        <v>170</v>
      </c>
      <c r="D16" t="s">
        <v>171</v>
      </c>
    </row>
    <row r="17" spans="1:4" x14ac:dyDescent="0.3">
      <c r="A17">
        <v>14</v>
      </c>
      <c r="B17" t="s">
        <v>144</v>
      </c>
      <c r="C17" t="s">
        <v>145</v>
      </c>
      <c r="D17" t="s">
        <v>146</v>
      </c>
    </row>
    <row r="18" spans="1:4" x14ac:dyDescent="0.3">
      <c r="A18">
        <v>15</v>
      </c>
      <c r="B18" t="s">
        <v>144</v>
      </c>
      <c r="C18" t="s">
        <v>145</v>
      </c>
      <c r="D18" t="s">
        <v>146</v>
      </c>
    </row>
    <row r="19" spans="1:4" x14ac:dyDescent="0.3">
      <c r="A19">
        <v>16</v>
      </c>
      <c r="B19" t="s">
        <v>179</v>
      </c>
      <c r="C19" t="s">
        <v>180</v>
      </c>
      <c r="D19" t="s">
        <v>178</v>
      </c>
    </row>
    <row r="20" spans="1:4" x14ac:dyDescent="0.3">
      <c r="A20">
        <v>17</v>
      </c>
      <c r="B20" t="s">
        <v>182</v>
      </c>
      <c r="C20" t="s">
        <v>183</v>
      </c>
      <c r="D20" t="s">
        <v>184</v>
      </c>
    </row>
    <row r="21" spans="1:4" x14ac:dyDescent="0.3">
      <c r="A21">
        <v>18</v>
      </c>
      <c r="B21" t="s">
        <v>187</v>
      </c>
      <c r="C21" t="s">
        <v>104</v>
      </c>
      <c r="D21" t="s">
        <v>188</v>
      </c>
    </row>
    <row r="22" spans="1:4" x14ac:dyDescent="0.3">
      <c r="A22">
        <v>19</v>
      </c>
      <c r="B22" t="s">
        <v>191</v>
      </c>
    </row>
    <row r="23" spans="1:4" x14ac:dyDescent="0.3">
      <c r="A23">
        <v>20</v>
      </c>
      <c r="B23" t="s">
        <v>195</v>
      </c>
      <c r="C23" t="s">
        <v>104</v>
      </c>
      <c r="D23" t="s">
        <v>194</v>
      </c>
    </row>
    <row r="24" spans="1:4" x14ac:dyDescent="0.3">
      <c r="A24">
        <v>21</v>
      </c>
      <c r="B24" t="s">
        <v>199</v>
      </c>
      <c r="C24" t="s">
        <v>145</v>
      </c>
      <c r="D24" t="s">
        <v>198</v>
      </c>
    </row>
    <row r="25" spans="1:4" x14ac:dyDescent="0.3">
      <c r="A25">
        <v>22</v>
      </c>
      <c r="B25" t="s">
        <v>200</v>
      </c>
      <c r="C25" t="s">
        <v>202</v>
      </c>
      <c r="D25" t="s">
        <v>148</v>
      </c>
    </row>
    <row r="26" spans="1:4" x14ac:dyDescent="0.3">
      <c r="A26">
        <v>23</v>
      </c>
      <c r="B26" t="s">
        <v>144</v>
      </c>
      <c r="C26" t="s">
        <v>145</v>
      </c>
      <c r="D26" t="s">
        <v>146</v>
      </c>
    </row>
    <row r="27" spans="1:4" x14ac:dyDescent="0.3">
      <c r="A27">
        <v>24</v>
      </c>
      <c r="B27" t="s">
        <v>204</v>
      </c>
      <c r="C27" t="s">
        <v>116</v>
      </c>
      <c r="D27" t="s">
        <v>205</v>
      </c>
    </row>
    <row r="28" spans="1:4" x14ac:dyDescent="0.3">
      <c r="A28">
        <v>25</v>
      </c>
      <c r="B28" t="s">
        <v>207</v>
      </c>
    </row>
    <row r="29" spans="1:4" x14ac:dyDescent="0.3">
      <c r="A29">
        <v>26</v>
      </c>
      <c r="B29" t="s">
        <v>212</v>
      </c>
      <c r="C29" t="s">
        <v>210</v>
      </c>
      <c r="D29" t="s">
        <v>211</v>
      </c>
    </row>
    <row r="30" spans="1:4" x14ac:dyDescent="0.3">
      <c r="A30">
        <v>27</v>
      </c>
      <c r="B30" t="s">
        <v>213</v>
      </c>
      <c r="C30" t="s">
        <v>107</v>
      </c>
      <c r="D30" t="s">
        <v>119</v>
      </c>
    </row>
    <row r="31" spans="1:4" x14ac:dyDescent="0.3">
      <c r="A31">
        <v>28</v>
      </c>
      <c r="B31" t="s">
        <v>199</v>
      </c>
      <c r="C31" t="s">
        <v>145</v>
      </c>
      <c r="D31" t="s">
        <v>198</v>
      </c>
    </row>
    <row r="32" spans="1:4" x14ac:dyDescent="0.3">
      <c r="A32">
        <v>29</v>
      </c>
      <c r="B32" t="s">
        <v>218</v>
      </c>
    </row>
    <row r="33" spans="1:4" x14ac:dyDescent="0.3">
      <c r="A33">
        <v>30</v>
      </c>
      <c r="B33" t="s">
        <v>199</v>
      </c>
      <c r="C33" t="s">
        <v>145</v>
      </c>
      <c r="D33" t="s">
        <v>198</v>
      </c>
    </row>
    <row r="34" spans="1:4" x14ac:dyDescent="0.3">
      <c r="A34">
        <v>31</v>
      </c>
      <c r="B34" t="s">
        <v>221</v>
      </c>
    </row>
    <row r="35" spans="1:4" x14ac:dyDescent="0.3">
      <c r="A35">
        <v>32</v>
      </c>
      <c r="B35" t="s">
        <v>224</v>
      </c>
    </row>
    <row r="36" spans="1:4" x14ac:dyDescent="0.3">
      <c r="A36">
        <v>33</v>
      </c>
      <c r="B36" t="s">
        <v>226</v>
      </c>
    </row>
    <row r="37" spans="1:4" x14ac:dyDescent="0.3">
      <c r="A37">
        <v>34</v>
      </c>
      <c r="B37" t="s">
        <v>230</v>
      </c>
      <c r="C37" t="s">
        <v>231</v>
      </c>
      <c r="D37" t="s">
        <v>177</v>
      </c>
    </row>
    <row r="38" spans="1:4" x14ac:dyDescent="0.3">
      <c r="A38">
        <v>35</v>
      </c>
      <c r="B38" t="s">
        <v>233</v>
      </c>
    </row>
    <row r="39" spans="1:4" x14ac:dyDescent="0.3">
      <c r="A39">
        <v>36</v>
      </c>
      <c r="B39" t="s">
        <v>235</v>
      </c>
    </row>
    <row r="40" spans="1:4" x14ac:dyDescent="0.3">
      <c r="A40">
        <v>37</v>
      </c>
      <c r="B40" t="s">
        <v>237</v>
      </c>
    </row>
    <row r="41" spans="1:4" x14ac:dyDescent="0.3">
      <c r="A41">
        <v>38</v>
      </c>
      <c r="B41" t="s">
        <v>239</v>
      </c>
      <c r="C41" t="s">
        <v>123</v>
      </c>
      <c r="D41" t="s">
        <v>105</v>
      </c>
    </row>
    <row r="42" spans="1:4" x14ac:dyDescent="0.3">
      <c r="A42">
        <v>39</v>
      </c>
      <c r="B42" t="s">
        <v>241</v>
      </c>
    </row>
    <row r="43" spans="1:4" x14ac:dyDescent="0.3">
      <c r="B43" t="s">
        <v>251</v>
      </c>
      <c r="C43" t="s">
        <v>252</v>
      </c>
      <c r="D43" t="s">
        <v>253</v>
      </c>
    </row>
    <row r="44" spans="1:4" x14ac:dyDescent="0.3">
      <c r="B44" t="s">
        <v>254</v>
      </c>
    </row>
    <row r="45" spans="1:4" x14ac:dyDescent="0.3">
      <c r="B45" t="s">
        <v>255</v>
      </c>
      <c r="C45" t="s">
        <v>256</v>
      </c>
      <c r="D45" t="s">
        <v>257</v>
      </c>
    </row>
    <row r="46" spans="1:4" x14ac:dyDescent="0.3">
      <c r="B46" t="s">
        <v>258</v>
      </c>
      <c r="C46" t="s">
        <v>259</v>
      </c>
      <c r="D46" t="s">
        <v>260</v>
      </c>
    </row>
    <row r="47" spans="1:4" x14ac:dyDescent="0.3">
      <c r="B47" t="s">
        <v>261</v>
      </c>
      <c r="C47" t="s">
        <v>262</v>
      </c>
      <c r="D47" t="s">
        <v>263</v>
      </c>
    </row>
    <row r="48" spans="1:4" x14ac:dyDescent="0.3">
      <c r="B48" t="s">
        <v>264</v>
      </c>
      <c r="C48" t="s">
        <v>265</v>
      </c>
      <c r="D48" t="s">
        <v>266</v>
      </c>
    </row>
    <row r="49" spans="2:4" x14ac:dyDescent="0.3">
      <c r="B49" t="s">
        <v>267</v>
      </c>
      <c r="C49" t="s">
        <v>268</v>
      </c>
      <c r="D49" t="s">
        <v>211</v>
      </c>
    </row>
    <row r="50" spans="2:4" x14ac:dyDescent="0.3">
      <c r="B50" t="s">
        <v>269</v>
      </c>
      <c r="C50" t="s">
        <v>270</v>
      </c>
      <c r="D50" t="s">
        <v>271</v>
      </c>
    </row>
    <row r="51" spans="2:4" x14ac:dyDescent="0.3">
      <c r="B51" t="s">
        <v>272</v>
      </c>
      <c r="C51" t="s">
        <v>273</v>
      </c>
      <c r="D51" t="s">
        <v>274</v>
      </c>
    </row>
    <row r="52" spans="2:4" x14ac:dyDescent="0.3">
      <c r="B52" t="s">
        <v>275</v>
      </c>
      <c r="C52" t="s">
        <v>276</v>
      </c>
      <c r="D52" t="s">
        <v>277</v>
      </c>
    </row>
    <row r="53" spans="2:4" x14ac:dyDescent="0.3">
      <c r="B53" t="s">
        <v>278</v>
      </c>
      <c r="C53" t="s">
        <v>279</v>
      </c>
      <c r="D53" t="s">
        <v>280</v>
      </c>
    </row>
    <row r="54" spans="2:4" x14ac:dyDescent="0.3">
      <c r="B54" t="s">
        <v>281</v>
      </c>
      <c r="C54" t="s">
        <v>282</v>
      </c>
      <c r="D54" t="s">
        <v>273</v>
      </c>
    </row>
    <row r="55" spans="2:4" x14ac:dyDescent="0.3">
      <c r="B55" t="s">
        <v>283</v>
      </c>
      <c r="C55" t="s">
        <v>284</v>
      </c>
      <c r="D55" t="s">
        <v>270</v>
      </c>
    </row>
    <row r="56" spans="2:4" x14ac:dyDescent="0.3">
      <c r="B56" t="s">
        <v>285</v>
      </c>
      <c r="C56" t="s">
        <v>260</v>
      </c>
      <c r="D56" t="s">
        <v>286</v>
      </c>
    </row>
    <row r="57" spans="2:4" x14ac:dyDescent="0.3">
      <c r="B57" t="s">
        <v>287</v>
      </c>
      <c r="C57" t="s">
        <v>288</v>
      </c>
      <c r="D57" t="s">
        <v>289</v>
      </c>
    </row>
    <row r="58" spans="2:4" x14ac:dyDescent="0.3">
      <c r="B58" t="s">
        <v>287</v>
      </c>
      <c r="C58" t="s">
        <v>288</v>
      </c>
      <c r="D58" t="s">
        <v>289</v>
      </c>
    </row>
    <row r="59" spans="2:4" x14ac:dyDescent="0.3">
      <c r="B59" t="s">
        <v>290</v>
      </c>
      <c r="C59" t="s">
        <v>291</v>
      </c>
      <c r="D59" t="s">
        <v>292</v>
      </c>
    </row>
    <row r="60" spans="2:4" x14ac:dyDescent="0.3">
      <c r="B60" t="s">
        <v>293</v>
      </c>
      <c r="C60" t="s">
        <v>274</v>
      </c>
      <c r="D60" t="s">
        <v>294</v>
      </c>
    </row>
    <row r="61" spans="2:4" x14ac:dyDescent="0.3">
      <c r="B61" t="s">
        <v>295</v>
      </c>
      <c r="C61" t="s">
        <v>296</v>
      </c>
      <c r="D61" t="s">
        <v>297</v>
      </c>
    </row>
    <row r="62" spans="2:4" x14ac:dyDescent="0.3">
      <c r="B62" t="s">
        <v>298</v>
      </c>
      <c r="C62" t="s">
        <v>299</v>
      </c>
      <c r="D62" t="s">
        <v>300</v>
      </c>
    </row>
    <row r="63" spans="2:4" x14ac:dyDescent="0.3">
      <c r="B63" t="s">
        <v>301</v>
      </c>
      <c r="C63" t="s">
        <v>302</v>
      </c>
      <c r="D63" t="s">
        <v>303</v>
      </c>
    </row>
    <row r="64" spans="2:4" x14ac:dyDescent="0.3">
      <c r="B64" t="s">
        <v>304</v>
      </c>
      <c r="C64" t="s">
        <v>305</v>
      </c>
      <c r="D64" t="s">
        <v>142</v>
      </c>
    </row>
    <row r="65" spans="2:4" x14ac:dyDescent="0.3">
      <c r="B65" t="s">
        <v>306</v>
      </c>
      <c r="C65" t="s">
        <v>307</v>
      </c>
      <c r="D65" t="s">
        <v>294</v>
      </c>
    </row>
    <row r="66" spans="2:4" x14ac:dyDescent="0.3">
      <c r="B66" t="s">
        <v>140</v>
      </c>
      <c r="C66" t="s">
        <v>308</v>
      </c>
      <c r="D66" t="s">
        <v>273</v>
      </c>
    </row>
    <row r="67" spans="2:4" x14ac:dyDescent="0.3">
      <c r="B67" t="s">
        <v>281</v>
      </c>
      <c r="C67" t="s">
        <v>309</v>
      </c>
      <c r="D67" t="s">
        <v>310</v>
      </c>
    </row>
    <row r="68" spans="2:4" x14ac:dyDescent="0.3">
      <c r="B68" t="s">
        <v>311</v>
      </c>
      <c r="C68" t="s">
        <v>312</v>
      </c>
      <c r="D68" t="s">
        <v>313</v>
      </c>
    </row>
    <row r="69" spans="2:4" x14ac:dyDescent="0.3">
      <c r="B69" t="s">
        <v>314</v>
      </c>
      <c r="C69" t="s">
        <v>262</v>
      </c>
      <c r="D69" t="s">
        <v>315</v>
      </c>
    </row>
    <row r="70" spans="2:4" x14ac:dyDescent="0.3">
      <c r="B70" t="s">
        <v>316</v>
      </c>
      <c r="C70" t="s">
        <v>273</v>
      </c>
      <c r="D70" t="s">
        <v>317</v>
      </c>
    </row>
    <row r="71" spans="2:4" x14ac:dyDescent="0.3">
      <c r="B71" t="s">
        <v>318</v>
      </c>
      <c r="C71" t="s">
        <v>319</v>
      </c>
      <c r="D71" t="s">
        <v>270</v>
      </c>
    </row>
    <row r="72" spans="2:4" x14ac:dyDescent="0.3">
      <c r="B72" t="s">
        <v>320</v>
      </c>
      <c r="C72" t="s">
        <v>262</v>
      </c>
      <c r="D72" t="s">
        <v>270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ANGEL ROSALES MARTINEZ</cp:lastModifiedBy>
  <dcterms:created xsi:type="dcterms:W3CDTF">2024-04-11T14:09:39Z</dcterms:created>
  <dcterms:modified xsi:type="dcterms:W3CDTF">2025-09-10T19:41:54Z</dcterms:modified>
</cp:coreProperties>
</file>